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-12" yWindow="-12" windowWidth="19440" windowHeight="12240" tabRatio="599" firstSheet="2" activeTab="9"/>
  </bookViews>
  <sheets>
    <sheet name="Roster" sheetId="1" r:id="rId1"/>
    <sheet name="Log" sheetId="2" r:id="rId2"/>
    <sheet name="Rostr" sheetId="11" r:id="rId3"/>
    <sheet name="Logg" sheetId="12" r:id="rId4"/>
    <sheet name="BirthMo" sheetId="3" r:id="rId5"/>
    <sheet name="Active Ages" sheetId="4" r:id="rId6"/>
    <sheet name="90s" sheetId="6" r:id="rId7"/>
    <sheet name="Apform" sheetId="9" r:id="rId8"/>
    <sheet name="Bdir" sheetId="13" r:id="rId9"/>
    <sheet name="Ndir" sheetId="14" r:id="rId10"/>
    <sheet name="Bdraw" sheetId="15" r:id="rId11"/>
    <sheet name="avgage" sheetId="16" r:id="rId12"/>
  </sheets>
  <definedNames>
    <definedName name="_xlnm.Print_Area" localSheetId="6">'90s'!$A$1:$F$36</definedName>
    <definedName name="_xlnm.Print_Area" localSheetId="5">'Active Ages'!$A$1:$J$256</definedName>
    <definedName name="_xlnm.Print_Area" localSheetId="7">Apform!$A$1:$D$98</definedName>
    <definedName name="_xlnm.Print_Area" localSheetId="8">Bdir!$A$1:$G$277</definedName>
    <definedName name="_xlnm.Print_Area" localSheetId="4">BirthMo!$J$2:$J$31</definedName>
    <definedName name="_xlnm.Print_Area" localSheetId="1">Log!$37:$50</definedName>
    <definedName name="_xlnm.Print_Area" localSheetId="3">Logg!$A$991:$O$998</definedName>
    <definedName name="_xlnm.Print_Area" localSheetId="9">Ndir!$A$1:$G$284</definedName>
    <definedName name="_xlnm.Print_Area" localSheetId="2">Rostr!$A$288:$AO$316</definedName>
  </definedNames>
  <calcPr calcId="145621"/>
</workbook>
</file>

<file path=xl/calcChain.xml><?xml version="1.0" encoding="utf-8"?>
<calcChain xmlns="http://schemas.openxmlformats.org/spreadsheetml/2006/main">
  <c r="G330" i="11" l="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242" i="16"/>
  <c r="G241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G224" i="16"/>
  <c r="G223" i="16"/>
  <c r="G222" i="16"/>
  <c r="G221" i="16"/>
  <c r="G220" i="16"/>
  <c r="G219" i="16"/>
  <c r="G218" i="16"/>
  <c r="G217" i="16"/>
  <c r="G216" i="16"/>
  <c r="G215" i="16"/>
  <c r="G214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" i="16"/>
  <c r="G243" i="16" s="1"/>
  <c r="G1" i="16"/>
  <c r="G260" i="13" l="1"/>
  <c r="F260" i="13"/>
  <c r="E260" i="13"/>
  <c r="D260" i="13"/>
  <c r="C260" i="13"/>
  <c r="B260" i="13"/>
  <c r="A260" i="13"/>
  <c r="G259" i="13"/>
  <c r="F259" i="13"/>
  <c r="E259" i="13"/>
  <c r="D259" i="13"/>
  <c r="C259" i="13"/>
  <c r="B259" i="13"/>
  <c r="A259" i="13"/>
  <c r="G258" i="13"/>
  <c r="F258" i="13"/>
  <c r="E258" i="13"/>
  <c r="D258" i="13"/>
  <c r="C258" i="13"/>
  <c r="B258" i="13"/>
  <c r="A258" i="13"/>
  <c r="G257" i="13"/>
  <c r="F257" i="13"/>
  <c r="E257" i="13"/>
  <c r="D257" i="13"/>
  <c r="C257" i="13"/>
  <c r="B257" i="13"/>
  <c r="A257" i="13"/>
  <c r="G256" i="13"/>
  <c r="F256" i="13"/>
  <c r="E256" i="13"/>
  <c r="D256" i="13"/>
  <c r="C256" i="13"/>
  <c r="B256" i="13"/>
  <c r="A256" i="13"/>
  <c r="G255" i="13"/>
  <c r="F255" i="13"/>
  <c r="E255" i="13"/>
  <c r="D255" i="13"/>
  <c r="C255" i="13"/>
  <c r="B255" i="13"/>
  <c r="A255" i="13"/>
  <c r="G254" i="13"/>
  <c r="F254" i="13"/>
  <c r="E254" i="13"/>
  <c r="D254" i="13"/>
  <c r="C254" i="13"/>
  <c r="B254" i="13"/>
  <c r="A254" i="13"/>
  <c r="G253" i="13"/>
  <c r="F253" i="13"/>
  <c r="E253" i="13"/>
  <c r="D253" i="13"/>
  <c r="C253" i="13"/>
  <c r="B253" i="13"/>
  <c r="A253" i="13"/>
  <c r="G252" i="13"/>
  <c r="F252" i="13"/>
  <c r="E252" i="13"/>
  <c r="D252" i="13"/>
  <c r="C252" i="13"/>
  <c r="B252" i="13"/>
  <c r="A252" i="13"/>
  <c r="G251" i="13"/>
  <c r="F251" i="13"/>
  <c r="E251" i="13"/>
  <c r="D251" i="13"/>
  <c r="C251" i="13"/>
  <c r="B251" i="13"/>
  <c r="A251" i="13"/>
  <c r="G250" i="13"/>
  <c r="F250" i="13"/>
  <c r="E250" i="13"/>
  <c r="D250" i="13"/>
  <c r="C250" i="13"/>
  <c r="B250" i="13"/>
  <c r="A250" i="13"/>
  <c r="G249" i="13"/>
  <c r="F249" i="13"/>
  <c r="E249" i="13"/>
  <c r="D249" i="13"/>
  <c r="C249" i="13"/>
  <c r="B249" i="13"/>
  <c r="A249" i="13"/>
  <c r="G248" i="13"/>
  <c r="F248" i="13"/>
  <c r="E248" i="13"/>
  <c r="D248" i="13"/>
  <c r="C248" i="13"/>
  <c r="B248" i="13"/>
  <c r="A248" i="13"/>
  <c r="G247" i="13"/>
  <c r="F247" i="13"/>
  <c r="E247" i="13"/>
  <c r="D247" i="13"/>
  <c r="C247" i="13"/>
  <c r="B247" i="13"/>
  <c r="A247" i="13"/>
  <c r="G246" i="13"/>
  <c r="F246" i="13"/>
  <c r="E246" i="13"/>
  <c r="D246" i="13"/>
  <c r="C246" i="13"/>
  <c r="B246" i="13"/>
  <c r="A246" i="13"/>
  <c r="G245" i="13"/>
  <c r="F245" i="13"/>
  <c r="E245" i="13"/>
  <c r="D245" i="13"/>
  <c r="C245" i="13"/>
  <c r="B245" i="13"/>
  <c r="A245" i="13"/>
  <c r="G244" i="13"/>
  <c r="F244" i="13"/>
  <c r="E244" i="13"/>
  <c r="D244" i="13"/>
  <c r="C244" i="13"/>
  <c r="B244" i="13"/>
  <c r="A244" i="13"/>
  <c r="G243" i="13"/>
  <c r="F243" i="13"/>
  <c r="E243" i="13"/>
  <c r="D243" i="13"/>
  <c r="C243" i="13"/>
  <c r="B243" i="13"/>
  <c r="A243" i="13"/>
  <c r="G242" i="13"/>
  <c r="F242" i="13"/>
  <c r="E242" i="13"/>
  <c r="D242" i="13"/>
  <c r="C242" i="13"/>
  <c r="B242" i="13"/>
  <c r="A242" i="13"/>
  <c r="G241" i="13"/>
  <c r="F241" i="13"/>
  <c r="E241" i="13"/>
  <c r="D241" i="13"/>
  <c r="C241" i="13"/>
  <c r="B241" i="13"/>
  <c r="A241" i="13"/>
  <c r="G240" i="13"/>
  <c r="F240" i="13"/>
  <c r="E240" i="13"/>
  <c r="D240" i="13"/>
  <c r="C240" i="13"/>
  <c r="B240" i="13"/>
  <c r="A240" i="13"/>
  <c r="G239" i="13"/>
  <c r="F239" i="13"/>
  <c r="E239" i="13"/>
  <c r="D239" i="13"/>
  <c r="C239" i="13"/>
  <c r="B239" i="13"/>
  <c r="A239" i="13"/>
  <c r="G238" i="13"/>
  <c r="F238" i="13"/>
  <c r="E238" i="13"/>
  <c r="D238" i="13"/>
  <c r="C238" i="13"/>
  <c r="B238" i="13"/>
  <c r="A238" i="13"/>
  <c r="G237" i="13"/>
  <c r="F237" i="13"/>
  <c r="E237" i="13"/>
  <c r="D237" i="13"/>
  <c r="C237" i="13"/>
  <c r="B237" i="13"/>
  <c r="A237" i="13"/>
  <c r="G236" i="13"/>
  <c r="F236" i="13"/>
  <c r="E236" i="13"/>
  <c r="D236" i="13"/>
  <c r="C236" i="13"/>
  <c r="B236" i="13"/>
  <c r="A236" i="13"/>
  <c r="G235" i="13"/>
  <c r="F235" i="13"/>
  <c r="E235" i="13"/>
  <c r="D235" i="13"/>
  <c r="C235" i="13"/>
  <c r="B235" i="13"/>
  <c r="A235" i="13"/>
  <c r="G234" i="13"/>
  <c r="F234" i="13"/>
  <c r="E234" i="13"/>
  <c r="D234" i="13"/>
  <c r="C234" i="13"/>
  <c r="B234" i="13"/>
  <c r="A234" i="13"/>
  <c r="G233" i="13"/>
  <c r="F233" i="13"/>
  <c r="E233" i="13"/>
  <c r="D233" i="13"/>
  <c r="C233" i="13"/>
  <c r="B233" i="13"/>
  <c r="A233" i="13"/>
  <c r="G232" i="13"/>
  <c r="F232" i="13"/>
  <c r="E232" i="13"/>
  <c r="D232" i="13"/>
  <c r="C232" i="13"/>
  <c r="B232" i="13"/>
  <c r="A232" i="13"/>
  <c r="G231" i="13"/>
  <c r="F231" i="13"/>
  <c r="E231" i="13"/>
  <c r="D231" i="13"/>
  <c r="C231" i="13"/>
  <c r="B231" i="13"/>
  <c r="A231" i="13"/>
  <c r="G230" i="13"/>
  <c r="F230" i="13"/>
  <c r="E230" i="13"/>
  <c r="D230" i="13"/>
  <c r="C230" i="13"/>
  <c r="B230" i="13"/>
  <c r="A230" i="13"/>
  <c r="G229" i="13"/>
  <c r="F229" i="13"/>
  <c r="E229" i="13"/>
  <c r="D229" i="13"/>
  <c r="C229" i="13"/>
  <c r="B229" i="13"/>
  <c r="A229" i="13"/>
  <c r="G228" i="13"/>
  <c r="F228" i="13"/>
  <c r="E228" i="13"/>
  <c r="D228" i="13"/>
  <c r="C228" i="13"/>
  <c r="B228" i="13"/>
  <c r="A228" i="13"/>
  <c r="G227" i="13"/>
  <c r="F227" i="13"/>
  <c r="E227" i="13"/>
  <c r="D227" i="13"/>
  <c r="C227" i="13"/>
  <c r="B227" i="13"/>
  <c r="A227" i="13"/>
  <c r="G226" i="13"/>
  <c r="F226" i="13"/>
  <c r="E226" i="13"/>
  <c r="D226" i="13"/>
  <c r="C226" i="13"/>
  <c r="B226" i="13"/>
  <c r="A226" i="13"/>
  <c r="G225" i="13"/>
  <c r="F225" i="13"/>
  <c r="E225" i="13"/>
  <c r="D225" i="13"/>
  <c r="C225" i="13"/>
  <c r="B225" i="13"/>
  <c r="A225" i="13"/>
  <c r="G224" i="13"/>
  <c r="F224" i="13"/>
  <c r="E224" i="13"/>
  <c r="D224" i="13"/>
  <c r="C224" i="13"/>
  <c r="B224" i="13"/>
  <c r="A224" i="13"/>
  <c r="G223" i="13"/>
  <c r="F223" i="13"/>
  <c r="E223" i="13"/>
  <c r="D223" i="13"/>
  <c r="C223" i="13"/>
  <c r="B223" i="13"/>
  <c r="A223" i="13"/>
  <c r="G222" i="13"/>
  <c r="F222" i="13"/>
  <c r="E222" i="13"/>
  <c r="D222" i="13"/>
  <c r="C222" i="13"/>
  <c r="B222" i="13"/>
  <c r="A222" i="13"/>
  <c r="G221" i="13"/>
  <c r="F221" i="13"/>
  <c r="E221" i="13"/>
  <c r="D221" i="13"/>
  <c r="C221" i="13"/>
  <c r="B221" i="13"/>
  <c r="A221" i="13"/>
  <c r="G220" i="13"/>
  <c r="F220" i="13"/>
  <c r="E220" i="13"/>
  <c r="D220" i="13"/>
  <c r="C220" i="13"/>
  <c r="B220" i="13"/>
  <c r="A220" i="13"/>
  <c r="G219" i="13"/>
  <c r="F219" i="13"/>
  <c r="E219" i="13"/>
  <c r="D219" i="13"/>
  <c r="C219" i="13"/>
  <c r="B219" i="13"/>
  <c r="A219" i="13"/>
  <c r="G218" i="13"/>
  <c r="F218" i="13"/>
  <c r="E218" i="13"/>
  <c r="D218" i="13"/>
  <c r="C218" i="13"/>
  <c r="B218" i="13"/>
  <c r="A218" i="13"/>
  <c r="G217" i="13"/>
  <c r="F217" i="13"/>
  <c r="E217" i="13"/>
  <c r="D217" i="13"/>
  <c r="C217" i="13"/>
  <c r="B217" i="13"/>
  <c r="A217" i="13"/>
  <c r="G216" i="13"/>
  <c r="F216" i="13"/>
  <c r="E216" i="13"/>
  <c r="D216" i="13"/>
  <c r="C216" i="13"/>
  <c r="B216" i="13"/>
  <c r="A216" i="13"/>
  <c r="G215" i="13"/>
  <c r="F215" i="13"/>
  <c r="E215" i="13"/>
  <c r="D215" i="13"/>
  <c r="C215" i="13"/>
  <c r="B215" i="13"/>
  <c r="A215" i="13"/>
  <c r="G214" i="13"/>
  <c r="F214" i="13"/>
  <c r="E214" i="13"/>
  <c r="D214" i="13"/>
  <c r="C214" i="13"/>
  <c r="B214" i="13"/>
  <c r="A214" i="13"/>
  <c r="G213" i="13"/>
  <c r="F213" i="13"/>
  <c r="E213" i="13"/>
  <c r="D213" i="13"/>
  <c r="C213" i="13"/>
  <c r="B213" i="13"/>
  <c r="A213" i="13"/>
  <c r="G212" i="13"/>
  <c r="F212" i="13"/>
  <c r="E212" i="13"/>
  <c r="D212" i="13"/>
  <c r="C212" i="13"/>
  <c r="B212" i="13"/>
  <c r="A212" i="13"/>
  <c r="G211" i="13"/>
  <c r="F211" i="13"/>
  <c r="E211" i="13"/>
  <c r="D211" i="13"/>
  <c r="C211" i="13"/>
  <c r="B211" i="13"/>
  <c r="A211" i="13"/>
  <c r="G210" i="13"/>
  <c r="F210" i="13"/>
  <c r="E210" i="13"/>
  <c r="D210" i="13"/>
  <c r="C210" i="13"/>
  <c r="B210" i="13"/>
  <c r="A210" i="13"/>
  <c r="G209" i="13"/>
  <c r="F209" i="13"/>
  <c r="E209" i="13"/>
  <c r="D209" i="13"/>
  <c r="C209" i="13"/>
  <c r="B209" i="13"/>
  <c r="A209" i="13"/>
  <c r="G208" i="13"/>
  <c r="F208" i="13"/>
  <c r="E208" i="13"/>
  <c r="D208" i="13"/>
  <c r="C208" i="13"/>
  <c r="B208" i="13"/>
  <c r="A208" i="13"/>
  <c r="G207" i="13"/>
  <c r="F207" i="13"/>
  <c r="E207" i="13"/>
  <c r="D207" i="13"/>
  <c r="C207" i="13"/>
  <c r="B207" i="13"/>
  <c r="A207" i="13"/>
  <c r="G206" i="13"/>
  <c r="F206" i="13"/>
  <c r="E206" i="13"/>
  <c r="D206" i="13"/>
  <c r="C206" i="13"/>
  <c r="B206" i="13"/>
  <c r="A206" i="13"/>
  <c r="G205" i="13"/>
  <c r="F205" i="13"/>
  <c r="E205" i="13"/>
  <c r="D205" i="13"/>
  <c r="C205" i="13"/>
  <c r="B205" i="13"/>
  <c r="A205" i="13"/>
  <c r="G204" i="13"/>
  <c r="F204" i="13"/>
  <c r="E204" i="13"/>
  <c r="D204" i="13"/>
  <c r="C204" i="13"/>
  <c r="B204" i="13"/>
  <c r="A204" i="13"/>
  <c r="G203" i="13"/>
  <c r="F203" i="13"/>
  <c r="E203" i="13"/>
  <c r="D203" i="13"/>
  <c r="C203" i="13"/>
  <c r="B203" i="13"/>
  <c r="A203" i="13"/>
  <c r="G202" i="13"/>
  <c r="F202" i="13"/>
  <c r="E202" i="13"/>
  <c r="D202" i="13"/>
  <c r="C202" i="13"/>
  <c r="B202" i="13"/>
  <c r="A202" i="13"/>
  <c r="G201" i="13"/>
  <c r="F201" i="13"/>
  <c r="E201" i="13"/>
  <c r="D201" i="13"/>
  <c r="C201" i="13"/>
  <c r="B201" i="13"/>
  <c r="A201" i="13"/>
  <c r="G200" i="13"/>
  <c r="F200" i="13"/>
  <c r="E200" i="13"/>
  <c r="D200" i="13"/>
  <c r="C200" i="13"/>
  <c r="B200" i="13"/>
  <c r="A200" i="13"/>
  <c r="G199" i="13"/>
  <c r="F199" i="13"/>
  <c r="E199" i="13"/>
  <c r="D199" i="13"/>
  <c r="C199" i="13"/>
  <c r="B199" i="13"/>
  <c r="A199" i="13"/>
  <c r="G198" i="13"/>
  <c r="F198" i="13"/>
  <c r="E198" i="13"/>
  <c r="D198" i="13"/>
  <c r="C198" i="13"/>
  <c r="B198" i="13"/>
  <c r="A198" i="13"/>
  <c r="G197" i="13"/>
  <c r="F197" i="13"/>
  <c r="E197" i="13"/>
  <c r="D197" i="13"/>
  <c r="C197" i="13"/>
  <c r="B197" i="13"/>
  <c r="A197" i="13"/>
  <c r="G196" i="13"/>
  <c r="F196" i="13"/>
  <c r="E196" i="13"/>
  <c r="D196" i="13"/>
  <c r="C196" i="13"/>
  <c r="B196" i="13"/>
  <c r="A196" i="13"/>
  <c r="G195" i="13"/>
  <c r="F195" i="13"/>
  <c r="E195" i="13"/>
  <c r="D195" i="13"/>
  <c r="C195" i="13"/>
  <c r="B195" i="13"/>
  <c r="A195" i="13"/>
  <c r="G194" i="13"/>
  <c r="F194" i="13"/>
  <c r="E194" i="13"/>
  <c r="D194" i="13"/>
  <c r="C194" i="13"/>
  <c r="B194" i="13"/>
  <c r="A194" i="13"/>
  <c r="G193" i="13"/>
  <c r="F193" i="13"/>
  <c r="E193" i="13"/>
  <c r="D193" i="13"/>
  <c r="C193" i="13"/>
  <c r="B193" i="13"/>
  <c r="A193" i="13"/>
  <c r="G192" i="13"/>
  <c r="F192" i="13"/>
  <c r="E192" i="13"/>
  <c r="D192" i="13"/>
  <c r="C192" i="13"/>
  <c r="B192" i="13"/>
  <c r="A192" i="13"/>
  <c r="G191" i="13"/>
  <c r="F191" i="13"/>
  <c r="E191" i="13"/>
  <c r="D191" i="13"/>
  <c r="C191" i="13"/>
  <c r="B191" i="13"/>
  <c r="A191" i="13"/>
  <c r="G190" i="13"/>
  <c r="F190" i="13"/>
  <c r="E190" i="13"/>
  <c r="D190" i="13"/>
  <c r="C190" i="13"/>
  <c r="B190" i="13"/>
  <c r="A190" i="13"/>
  <c r="G189" i="13"/>
  <c r="F189" i="13"/>
  <c r="E189" i="13"/>
  <c r="D189" i="13"/>
  <c r="C189" i="13"/>
  <c r="B189" i="13"/>
  <c r="A189" i="13"/>
  <c r="G188" i="13"/>
  <c r="F188" i="13"/>
  <c r="E188" i="13"/>
  <c r="D188" i="13"/>
  <c r="C188" i="13"/>
  <c r="B188" i="13"/>
  <c r="A188" i="13"/>
  <c r="G187" i="13"/>
  <c r="F187" i="13"/>
  <c r="E187" i="13"/>
  <c r="D187" i="13"/>
  <c r="C187" i="13"/>
  <c r="B187" i="13"/>
  <c r="A187" i="13"/>
  <c r="G186" i="13"/>
  <c r="F186" i="13"/>
  <c r="E186" i="13"/>
  <c r="D186" i="13"/>
  <c r="C186" i="13"/>
  <c r="B186" i="13"/>
  <c r="A186" i="13"/>
  <c r="G185" i="13"/>
  <c r="F185" i="13"/>
  <c r="E185" i="13"/>
  <c r="D185" i="13"/>
  <c r="C185" i="13"/>
  <c r="B185" i="13"/>
  <c r="A185" i="13"/>
  <c r="G184" i="13"/>
  <c r="F184" i="13"/>
  <c r="E184" i="13"/>
  <c r="D184" i="13"/>
  <c r="C184" i="13"/>
  <c r="B184" i="13"/>
  <c r="A184" i="13"/>
  <c r="G183" i="13"/>
  <c r="F183" i="13"/>
  <c r="E183" i="13"/>
  <c r="D183" i="13"/>
  <c r="C183" i="13"/>
  <c r="B183" i="13"/>
  <c r="A183" i="13"/>
  <c r="G182" i="13"/>
  <c r="F182" i="13"/>
  <c r="E182" i="13"/>
  <c r="D182" i="13"/>
  <c r="C182" i="13"/>
  <c r="B182" i="13"/>
  <c r="A182" i="13"/>
  <c r="G181" i="13"/>
  <c r="F181" i="13"/>
  <c r="E181" i="13"/>
  <c r="D181" i="13"/>
  <c r="C181" i="13"/>
  <c r="B181" i="13"/>
  <c r="A181" i="13"/>
  <c r="G180" i="13"/>
  <c r="F180" i="13"/>
  <c r="E180" i="13"/>
  <c r="D180" i="13"/>
  <c r="C180" i="13"/>
  <c r="B180" i="13"/>
  <c r="A180" i="13"/>
  <c r="G179" i="13"/>
  <c r="F179" i="13"/>
  <c r="E179" i="13"/>
  <c r="D179" i="13"/>
  <c r="C179" i="13"/>
  <c r="B179" i="13"/>
  <c r="A179" i="13"/>
  <c r="G178" i="13"/>
  <c r="F178" i="13"/>
  <c r="E178" i="13"/>
  <c r="D178" i="13"/>
  <c r="C178" i="13"/>
  <c r="B178" i="13"/>
  <c r="A178" i="13"/>
  <c r="G177" i="13"/>
  <c r="F177" i="13"/>
  <c r="E177" i="13"/>
  <c r="D177" i="13"/>
  <c r="C177" i="13"/>
  <c r="B177" i="13"/>
  <c r="A177" i="13"/>
  <c r="G176" i="13"/>
  <c r="F176" i="13"/>
  <c r="E176" i="13"/>
  <c r="D176" i="13"/>
  <c r="C176" i="13"/>
  <c r="B176" i="13"/>
  <c r="A176" i="13"/>
  <c r="G175" i="13"/>
  <c r="F175" i="13"/>
  <c r="E175" i="13"/>
  <c r="D175" i="13"/>
  <c r="C175" i="13"/>
  <c r="B175" i="13"/>
  <c r="A175" i="13"/>
  <c r="G174" i="13"/>
  <c r="F174" i="13"/>
  <c r="E174" i="13"/>
  <c r="D174" i="13"/>
  <c r="C174" i="13"/>
  <c r="B174" i="13"/>
  <c r="A174" i="13"/>
  <c r="G173" i="13"/>
  <c r="F173" i="13"/>
  <c r="E173" i="13"/>
  <c r="D173" i="13"/>
  <c r="C173" i="13"/>
  <c r="B173" i="13"/>
  <c r="A173" i="13"/>
  <c r="G172" i="13"/>
  <c r="F172" i="13"/>
  <c r="E172" i="13"/>
  <c r="D172" i="13"/>
  <c r="C172" i="13"/>
  <c r="B172" i="13"/>
  <c r="A172" i="13"/>
  <c r="G171" i="13"/>
  <c r="F171" i="13"/>
  <c r="E171" i="13"/>
  <c r="D171" i="13"/>
  <c r="C171" i="13"/>
  <c r="B171" i="13"/>
  <c r="A171" i="13"/>
  <c r="G170" i="13"/>
  <c r="F170" i="13"/>
  <c r="E170" i="13"/>
  <c r="D170" i="13"/>
  <c r="C170" i="13"/>
  <c r="B170" i="13"/>
  <c r="A170" i="13"/>
  <c r="G169" i="13"/>
  <c r="F169" i="13"/>
  <c r="E169" i="13"/>
  <c r="D169" i="13"/>
  <c r="C169" i="13"/>
  <c r="B169" i="13"/>
  <c r="A169" i="13"/>
  <c r="G168" i="13"/>
  <c r="F168" i="13"/>
  <c r="E168" i="13"/>
  <c r="D168" i="13"/>
  <c r="C168" i="13"/>
  <c r="B168" i="13"/>
  <c r="A168" i="13"/>
  <c r="G167" i="13"/>
  <c r="F167" i="13"/>
  <c r="E167" i="13"/>
  <c r="D167" i="13"/>
  <c r="C167" i="13"/>
  <c r="B167" i="13"/>
  <c r="A167" i="13"/>
  <c r="G166" i="13"/>
  <c r="F166" i="13"/>
  <c r="E166" i="13"/>
  <c r="D166" i="13"/>
  <c r="C166" i="13"/>
  <c r="B166" i="13"/>
  <c r="A166" i="13"/>
  <c r="G165" i="13"/>
  <c r="F165" i="13"/>
  <c r="E165" i="13"/>
  <c r="D165" i="13"/>
  <c r="C165" i="13"/>
  <c r="B165" i="13"/>
  <c r="A165" i="13"/>
  <c r="G164" i="13"/>
  <c r="F164" i="13"/>
  <c r="E164" i="13"/>
  <c r="D164" i="13"/>
  <c r="C164" i="13"/>
  <c r="B164" i="13"/>
  <c r="A164" i="13"/>
  <c r="G163" i="13"/>
  <c r="F163" i="13"/>
  <c r="E163" i="13"/>
  <c r="D163" i="13"/>
  <c r="C163" i="13"/>
  <c r="B163" i="13"/>
  <c r="A163" i="13"/>
  <c r="G162" i="13"/>
  <c r="F162" i="13"/>
  <c r="E162" i="13"/>
  <c r="D162" i="13"/>
  <c r="C162" i="13"/>
  <c r="B162" i="13"/>
  <c r="A162" i="13"/>
  <c r="G161" i="13"/>
  <c r="F161" i="13"/>
  <c r="E161" i="13"/>
  <c r="D161" i="13"/>
  <c r="C161" i="13"/>
  <c r="B161" i="13"/>
  <c r="A161" i="13"/>
  <c r="G160" i="13"/>
  <c r="F160" i="13"/>
  <c r="E160" i="13"/>
  <c r="D160" i="13"/>
  <c r="C160" i="13"/>
  <c r="B160" i="13"/>
  <c r="A160" i="13"/>
  <c r="G159" i="13"/>
  <c r="F159" i="13"/>
  <c r="E159" i="13"/>
  <c r="D159" i="13"/>
  <c r="C159" i="13"/>
  <c r="B159" i="13"/>
  <c r="A159" i="13"/>
  <c r="G158" i="13"/>
  <c r="F158" i="13"/>
  <c r="E158" i="13"/>
  <c r="D158" i="13"/>
  <c r="C158" i="13"/>
  <c r="B158" i="13"/>
  <c r="A158" i="13"/>
  <c r="G157" i="13"/>
  <c r="F157" i="13"/>
  <c r="E157" i="13"/>
  <c r="D157" i="13"/>
  <c r="C157" i="13"/>
  <c r="B157" i="13"/>
  <c r="A157" i="13"/>
  <c r="G156" i="13"/>
  <c r="F156" i="13"/>
  <c r="E156" i="13"/>
  <c r="D156" i="13"/>
  <c r="C156" i="13"/>
  <c r="B156" i="13"/>
  <c r="A156" i="13"/>
  <c r="G155" i="13"/>
  <c r="F155" i="13"/>
  <c r="E155" i="13"/>
  <c r="D155" i="13"/>
  <c r="C155" i="13"/>
  <c r="B155" i="13"/>
  <c r="A155" i="13"/>
  <c r="G154" i="13"/>
  <c r="F154" i="13"/>
  <c r="E154" i="13"/>
  <c r="D154" i="13"/>
  <c r="C154" i="13"/>
  <c r="B154" i="13"/>
  <c r="A154" i="13"/>
  <c r="G153" i="13"/>
  <c r="F153" i="13"/>
  <c r="E153" i="13"/>
  <c r="D153" i="13"/>
  <c r="C153" i="13"/>
  <c r="B153" i="13"/>
  <c r="A153" i="13"/>
  <c r="G152" i="13"/>
  <c r="F152" i="13"/>
  <c r="E152" i="13"/>
  <c r="D152" i="13"/>
  <c r="C152" i="13"/>
  <c r="B152" i="13"/>
  <c r="A152" i="13"/>
  <c r="G151" i="13"/>
  <c r="F151" i="13"/>
  <c r="E151" i="13"/>
  <c r="D151" i="13"/>
  <c r="C151" i="13"/>
  <c r="B151" i="13"/>
  <c r="A151" i="13"/>
  <c r="G150" i="13"/>
  <c r="F150" i="13"/>
  <c r="E150" i="13"/>
  <c r="D150" i="13"/>
  <c r="C150" i="13"/>
  <c r="B150" i="13"/>
  <c r="A150" i="13"/>
  <c r="G149" i="13"/>
  <c r="F149" i="13"/>
  <c r="E149" i="13"/>
  <c r="D149" i="13"/>
  <c r="C149" i="13"/>
  <c r="B149" i="13"/>
  <c r="A149" i="13"/>
  <c r="G148" i="13"/>
  <c r="F148" i="13"/>
  <c r="E148" i="13"/>
  <c r="D148" i="13"/>
  <c r="C148" i="13"/>
  <c r="B148" i="13"/>
  <c r="A148" i="13"/>
  <c r="G147" i="13"/>
  <c r="F147" i="13"/>
  <c r="E147" i="13"/>
  <c r="D147" i="13"/>
  <c r="C147" i="13"/>
  <c r="B147" i="13"/>
  <c r="A147" i="13"/>
  <c r="G146" i="13"/>
  <c r="F146" i="13"/>
  <c r="E146" i="13"/>
  <c r="D146" i="13"/>
  <c r="C146" i="13"/>
  <c r="B146" i="13"/>
  <c r="A146" i="13"/>
  <c r="G145" i="13"/>
  <c r="F145" i="13"/>
  <c r="E145" i="13"/>
  <c r="D145" i="13"/>
  <c r="C145" i="13"/>
  <c r="B145" i="13"/>
  <c r="A145" i="13"/>
  <c r="G144" i="13"/>
  <c r="F144" i="13"/>
  <c r="E144" i="13"/>
  <c r="D144" i="13"/>
  <c r="C144" i="13"/>
  <c r="B144" i="13"/>
  <c r="A144" i="13"/>
  <c r="G143" i="13"/>
  <c r="F143" i="13"/>
  <c r="E143" i="13"/>
  <c r="D143" i="13"/>
  <c r="C143" i="13"/>
  <c r="B143" i="13"/>
  <c r="A143" i="13"/>
  <c r="G142" i="13"/>
  <c r="F142" i="13"/>
  <c r="E142" i="13"/>
  <c r="D142" i="13"/>
  <c r="C142" i="13"/>
  <c r="B142" i="13"/>
  <c r="A142" i="13"/>
  <c r="G141" i="13"/>
  <c r="F141" i="13"/>
  <c r="E141" i="13"/>
  <c r="D141" i="13"/>
  <c r="C141" i="13"/>
  <c r="B141" i="13"/>
  <c r="A141" i="13"/>
  <c r="G140" i="13"/>
  <c r="F140" i="13"/>
  <c r="E140" i="13"/>
  <c r="D140" i="13"/>
  <c r="C140" i="13"/>
  <c r="B140" i="13"/>
  <c r="A140" i="13"/>
  <c r="G139" i="13"/>
  <c r="F139" i="13"/>
  <c r="E139" i="13"/>
  <c r="D139" i="13"/>
  <c r="C139" i="13"/>
  <c r="B139" i="13"/>
  <c r="A139" i="13"/>
  <c r="G138" i="13"/>
  <c r="F138" i="13"/>
  <c r="E138" i="13"/>
  <c r="D138" i="13"/>
  <c r="C138" i="13"/>
  <c r="B138" i="13"/>
  <c r="A138" i="13"/>
  <c r="G137" i="13"/>
  <c r="F137" i="13"/>
  <c r="E137" i="13"/>
  <c r="D137" i="13"/>
  <c r="C137" i="13"/>
  <c r="B137" i="13"/>
  <c r="A137" i="13"/>
  <c r="G136" i="13"/>
  <c r="F136" i="13"/>
  <c r="E136" i="13"/>
  <c r="D136" i="13"/>
  <c r="C136" i="13"/>
  <c r="B136" i="13"/>
  <c r="A136" i="13"/>
  <c r="G135" i="13"/>
  <c r="F135" i="13"/>
  <c r="E135" i="13"/>
  <c r="D135" i="13"/>
  <c r="C135" i="13"/>
  <c r="B135" i="13"/>
  <c r="A135" i="13"/>
  <c r="G134" i="13"/>
  <c r="F134" i="13"/>
  <c r="E134" i="13"/>
  <c r="D134" i="13"/>
  <c r="C134" i="13"/>
  <c r="B134" i="13"/>
  <c r="A134" i="13"/>
  <c r="G133" i="13"/>
  <c r="F133" i="13"/>
  <c r="E133" i="13"/>
  <c r="D133" i="13"/>
  <c r="C133" i="13"/>
  <c r="B133" i="13"/>
  <c r="A133" i="13"/>
  <c r="G132" i="13"/>
  <c r="F132" i="13"/>
  <c r="E132" i="13"/>
  <c r="D132" i="13"/>
  <c r="C132" i="13"/>
  <c r="B132" i="13"/>
  <c r="A132" i="13"/>
  <c r="G131" i="13"/>
  <c r="F131" i="13"/>
  <c r="E131" i="13"/>
  <c r="D131" i="13"/>
  <c r="C131" i="13"/>
  <c r="B131" i="13"/>
  <c r="A131" i="13"/>
  <c r="G130" i="13"/>
  <c r="F130" i="13"/>
  <c r="E130" i="13"/>
  <c r="D130" i="13"/>
  <c r="C130" i="13"/>
  <c r="B130" i="13"/>
  <c r="A130" i="13"/>
  <c r="G129" i="13"/>
  <c r="F129" i="13"/>
  <c r="E129" i="13"/>
  <c r="D129" i="13"/>
  <c r="C129" i="13"/>
  <c r="B129" i="13"/>
  <c r="A129" i="13"/>
  <c r="G128" i="13"/>
  <c r="F128" i="13"/>
  <c r="E128" i="13"/>
  <c r="D128" i="13"/>
  <c r="C128" i="13"/>
  <c r="B128" i="13"/>
  <c r="A128" i="13"/>
  <c r="G127" i="13"/>
  <c r="F127" i="13"/>
  <c r="E127" i="13"/>
  <c r="D127" i="13"/>
  <c r="C127" i="13"/>
  <c r="B127" i="13"/>
  <c r="A127" i="13"/>
  <c r="G126" i="13"/>
  <c r="F126" i="13"/>
  <c r="E126" i="13"/>
  <c r="D126" i="13"/>
  <c r="C126" i="13"/>
  <c r="B126" i="13"/>
  <c r="A126" i="13"/>
  <c r="G125" i="13"/>
  <c r="F125" i="13"/>
  <c r="E125" i="13"/>
  <c r="D125" i="13"/>
  <c r="C125" i="13"/>
  <c r="B125" i="13"/>
  <c r="A125" i="13"/>
  <c r="G124" i="13"/>
  <c r="F124" i="13"/>
  <c r="E124" i="13"/>
  <c r="D124" i="13"/>
  <c r="C124" i="13"/>
  <c r="B124" i="13"/>
  <c r="A124" i="13"/>
  <c r="G123" i="13"/>
  <c r="F123" i="13"/>
  <c r="E123" i="13"/>
  <c r="D123" i="13"/>
  <c r="C123" i="13"/>
  <c r="B123" i="13"/>
  <c r="A123" i="13"/>
  <c r="G122" i="13"/>
  <c r="F122" i="13"/>
  <c r="E122" i="13"/>
  <c r="D122" i="13"/>
  <c r="C122" i="13"/>
  <c r="B122" i="13"/>
  <c r="A122" i="13"/>
  <c r="G121" i="13"/>
  <c r="F121" i="13"/>
  <c r="E121" i="13"/>
  <c r="D121" i="13"/>
  <c r="C121" i="13"/>
  <c r="B121" i="13"/>
  <c r="A121" i="13"/>
  <c r="G120" i="13"/>
  <c r="F120" i="13"/>
  <c r="E120" i="13"/>
  <c r="D120" i="13"/>
  <c r="C120" i="13"/>
  <c r="B120" i="13"/>
  <c r="A120" i="13"/>
  <c r="G119" i="13"/>
  <c r="F119" i="13"/>
  <c r="E119" i="13"/>
  <c r="D119" i="13"/>
  <c r="C119" i="13"/>
  <c r="B119" i="13"/>
  <c r="A119" i="13"/>
  <c r="G118" i="13"/>
  <c r="F118" i="13"/>
  <c r="E118" i="13"/>
  <c r="D118" i="13"/>
  <c r="C118" i="13"/>
  <c r="B118" i="13"/>
  <c r="A118" i="13"/>
  <c r="G117" i="13"/>
  <c r="F117" i="13"/>
  <c r="E117" i="13"/>
  <c r="D117" i="13"/>
  <c r="C117" i="13"/>
  <c r="B117" i="13"/>
  <c r="A117" i="13"/>
  <c r="G116" i="13"/>
  <c r="F116" i="13"/>
  <c r="E116" i="13"/>
  <c r="D116" i="13"/>
  <c r="C116" i="13"/>
  <c r="B116" i="13"/>
  <c r="A116" i="13"/>
  <c r="G115" i="13"/>
  <c r="F115" i="13"/>
  <c r="E115" i="13"/>
  <c r="D115" i="13"/>
  <c r="C115" i="13"/>
  <c r="B115" i="13"/>
  <c r="A115" i="13"/>
  <c r="G114" i="13"/>
  <c r="F114" i="13"/>
  <c r="E114" i="13"/>
  <c r="D114" i="13"/>
  <c r="C114" i="13"/>
  <c r="B114" i="13"/>
  <c r="A114" i="13"/>
  <c r="G113" i="13"/>
  <c r="F113" i="13"/>
  <c r="E113" i="13"/>
  <c r="D113" i="13"/>
  <c r="C113" i="13"/>
  <c r="B113" i="13"/>
  <c r="A113" i="13"/>
  <c r="G112" i="13"/>
  <c r="F112" i="13"/>
  <c r="E112" i="13"/>
  <c r="D112" i="13"/>
  <c r="C112" i="13"/>
  <c r="B112" i="13"/>
  <c r="A112" i="13"/>
  <c r="G111" i="13"/>
  <c r="F111" i="13"/>
  <c r="E111" i="13"/>
  <c r="D111" i="13"/>
  <c r="C111" i="13"/>
  <c r="B111" i="13"/>
  <c r="A111" i="13"/>
  <c r="G110" i="13"/>
  <c r="F110" i="13"/>
  <c r="E110" i="13"/>
  <c r="D110" i="13"/>
  <c r="C110" i="13"/>
  <c r="B110" i="13"/>
  <c r="A110" i="13"/>
  <c r="G109" i="13"/>
  <c r="F109" i="13"/>
  <c r="E109" i="13"/>
  <c r="D109" i="13"/>
  <c r="C109" i="13"/>
  <c r="B109" i="13"/>
  <c r="A109" i="13"/>
  <c r="G108" i="13"/>
  <c r="F108" i="13"/>
  <c r="E108" i="13"/>
  <c r="D108" i="13"/>
  <c r="C108" i="13"/>
  <c r="B108" i="13"/>
  <c r="A108" i="13"/>
  <c r="G107" i="13"/>
  <c r="F107" i="13"/>
  <c r="E107" i="13"/>
  <c r="D107" i="13"/>
  <c r="C107" i="13"/>
  <c r="B107" i="13"/>
  <c r="A107" i="13"/>
  <c r="G106" i="13"/>
  <c r="F106" i="13"/>
  <c r="E106" i="13"/>
  <c r="D106" i="13"/>
  <c r="C106" i="13"/>
  <c r="B106" i="13"/>
  <c r="A106" i="13"/>
  <c r="G105" i="13"/>
  <c r="F105" i="13"/>
  <c r="E105" i="13"/>
  <c r="D105" i="13"/>
  <c r="C105" i="13"/>
  <c r="B105" i="13"/>
  <c r="A105" i="13"/>
  <c r="G104" i="13"/>
  <c r="F104" i="13"/>
  <c r="E104" i="13"/>
  <c r="D104" i="13"/>
  <c r="C104" i="13"/>
  <c r="B104" i="13"/>
  <c r="A104" i="13"/>
  <c r="G103" i="13"/>
  <c r="F103" i="13"/>
  <c r="E103" i="13"/>
  <c r="D103" i="13"/>
  <c r="C103" i="13"/>
  <c r="B103" i="13"/>
  <c r="A103" i="13"/>
  <c r="G102" i="13"/>
  <c r="F102" i="13"/>
  <c r="E102" i="13"/>
  <c r="D102" i="13"/>
  <c r="C102" i="13"/>
  <c r="B102" i="13"/>
  <c r="A102" i="13"/>
  <c r="G101" i="13"/>
  <c r="F101" i="13"/>
  <c r="E101" i="13"/>
  <c r="D101" i="13"/>
  <c r="C101" i="13"/>
  <c r="B101" i="13"/>
  <c r="A101" i="13"/>
  <c r="G100" i="13"/>
  <c r="F100" i="13"/>
  <c r="E100" i="13"/>
  <c r="D100" i="13"/>
  <c r="C100" i="13"/>
  <c r="B100" i="13"/>
  <c r="A100" i="13"/>
  <c r="G99" i="13"/>
  <c r="F99" i="13"/>
  <c r="E99" i="13"/>
  <c r="D99" i="13"/>
  <c r="C99" i="13"/>
  <c r="B99" i="13"/>
  <c r="A99" i="13"/>
  <c r="G98" i="13"/>
  <c r="F98" i="13"/>
  <c r="E98" i="13"/>
  <c r="D98" i="13"/>
  <c r="C98" i="13"/>
  <c r="B98" i="13"/>
  <c r="A98" i="13"/>
  <c r="G97" i="13"/>
  <c r="F97" i="13"/>
  <c r="E97" i="13"/>
  <c r="D97" i="13"/>
  <c r="C97" i="13"/>
  <c r="B97" i="13"/>
  <c r="A97" i="13"/>
  <c r="G96" i="13"/>
  <c r="F96" i="13"/>
  <c r="E96" i="13"/>
  <c r="D96" i="13"/>
  <c r="C96" i="13"/>
  <c r="B96" i="13"/>
  <c r="A96" i="13"/>
  <c r="G95" i="13"/>
  <c r="F95" i="13"/>
  <c r="E95" i="13"/>
  <c r="D95" i="13"/>
  <c r="C95" i="13"/>
  <c r="B95" i="13"/>
  <c r="A95" i="13"/>
  <c r="G94" i="13"/>
  <c r="F94" i="13"/>
  <c r="E94" i="13"/>
  <c r="D94" i="13"/>
  <c r="C94" i="13"/>
  <c r="B94" i="13"/>
  <c r="A94" i="13"/>
  <c r="G93" i="13"/>
  <c r="F93" i="13"/>
  <c r="E93" i="13"/>
  <c r="D93" i="13"/>
  <c r="C93" i="13"/>
  <c r="B93" i="13"/>
  <c r="A93" i="13"/>
  <c r="G92" i="13"/>
  <c r="F92" i="13"/>
  <c r="E92" i="13"/>
  <c r="D92" i="13"/>
  <c r="C92" i="13"/>
  <c r="B92" i="13"/>
  <c r="A92" i="13"/>
  <c r="G91" i="13"/>
  <c r="F91" i="13"/>
  <c r="E91" i="13"/>
  <c r="D91" i="13"/>
  <c r="C91" i="13"/>
  <c r="B91" i="13"/>
  <c r="A91" i="13"/>
  <c r="G90" i="13"/>
  <c r="F90" i="13"/>
  <c r="E90" i="13"/>
  <c r="D90" i="13"/>
  <c r="C90" i="13"/>
  <c r="B90" i="13"/>
  <c r="A90" i="13"/>
  <c r="G89" i="13"/>
  <c r="F89" i="13"/>
  <c r="E89" i="13"/>
  <c r="D89" i="13"/>
  <c r="C89" i="13"/>
  <c r="B89" i="13"/>
  <c r="A89" i="13"/>
  <c r="G88" i="13"/>
  <c r="F88" i="13"/>
  <c r="E88" i="13"/>
  <c r="D88" i="13"/>
  <c r="C88" i="13"/>
  <c r="B88" i="13"/>
  <c r="A88" i="13"/>
  <c r="G87" i="13"/>
  <c r="F87" i="13"/>
  <c r="E87" i="13"/>
  <c r="D87" i="13"/>
  <c r="C87" i="13"/>
  <c r="B87" i="13"/>
  <c r="A87" i="13"/>
  <c r="G86" i="13"/>
  <c r="F86" i="13"/>
  <c r="E86" i="13"/>
  <c r="D86" i="13"/>
  <c r="C86" i="13"/>
  <c r="B86" i="13"/>
  <c r="A86" i="13"/>
  <c r="G85" i="13"/>
  <c r="F85" i="13"/>
  <c r="E85" i="13"/>
  <c r="D85" i="13"/>
  <c r="C85" i="13"/>
  <c r="B85" i="13"/>
  <c r="A85" i="13"/>
  <c r="G84" i="13"/>
  <c r="F84" i="13"/>
  <c r="E84" i="13"/>
  <c r="D84" i="13"/>
  <c r="C84" i="13"/>
  <c r="B84" i="13"/>
  <c r="A84" i="13"/>
  <c r="G83" i="13"/>
  <c r="F83" i="13"/>
  <c r="E83" i="13"/>
  <c r="D83" i="13"/>
  <c r="C83" i="13"/>
  <c r="B83" i="13"/>
  <c r="A83" i="13"/>
  <c r="G82" i="13"/>
  <c r="F82" i="13"/>
  <c r="E82" i="13"/>
  <c r="D82" i="13"/>
  <c r="C82" i="13"/>
  <c r="B82" i="13"/>
  <c r="A82" i="13"/>
  <c r="G81" i="13"/>
  <c r="F81" i="13"/>
  <c r="E81" i="13"/>
  <c r="D81" i="13"/>
  <c r="C81" i="13"/>
  <c r="B81" i="13"/>
  <c r="A81" i="13"/>
  <c r="G80" i="13"/>
  <c r="F80" i="13"/>
  <c r="E80" i="13"/>
  <c r="D80" i="13"/>
  <c r="C80" i="13"/>
  <c r="B80" i="13"/>
  <c r="A80" i="13"/>
  <c r="G79" i="13"/>
  <c r="F79" i="13"/>
  <c r="E79" i="13"/>
  <c r="D79" i="13"/>
  <c r="C79" i="13"/>
  <c r="B79" i="13"/>
  <c r="A79" i="13"/>
  <c r="G78" i="13"/>
  <c r="F78" i="13"/>
  <c r="E78" i="13"/>
  <c r="D78" i="13"/>
  <c r="C78" i="13"/>
  <c r="B78" i="13"/>
  <c r="A78" i="13"/>
  <c r="G77" i="13"/>
  <c r="F77" i="13"/>
  <c r="E77" i="13"/>
  <c r="D77" i="13"/>
  <c r="C77" i="13"/>
  <c r="B77" i="13"/>
  <c r="A77" i="13"/>
  <c r="G76" i="13"/>
  <c r="F76" i="13"/>
  <c r="E76" i="13"/>
  <c r="D76" i="13"/>
  <c r="C76" i="13"/>
  <c r="B76" i="13"/>
  <c r="A76" i="13"/>
  <c r="G75" i="13"/>
  <c r="F75" i="13"/>
  <c r="E75" i="13"/>
  <c r="D75" i="13"/>
  <c r="C75" i="13"/>
  <c r="B75" i="13"/>
  <c r="A75" i="13"/>
  <c r="G74" i="13"/>
  <c r="F74" i="13"/>
  <c r="E74" i="13"/>
  <c r="D74" i="13"/>
  <c r="C74" i="13"/>
  <c r="B74" i="13"/>
  <c r="A74" i="13"/>
  <c r="G73" i="13"/>
  <c r="F73" i="13"/>
  <c r="E73" i="13"/>
  <c r="D73" i="13"/>
  <c r="C73" i="13"/>
  <c r="B73" i="13"/>
  <c r="A73" i="13"/>
  <c r="G72" i="13"/>
  <c r="F72" i="13"/>
  <c r="E72" i="13"/>
  <c r="D72" i="13"/>
  <c r="C72" i="13"/>
  <c r="B72" i="13"/>
  <c r="A72" i="13"/>
  <c r="G71" i="13"/>
  <c r="F71" i="13"/>
  <c r="E71" i="13"/>
  <c r="D71" i="13"/>
  <c r="C71" i="13"/>
  <c r="B71" i="13"/>
  <c r="A71" i="13"/>
  <c r="G70" i="13"/>
  <c r="F70" i="13"/>
  <c r="E70" i="13"/>
  <c r="D70" i="13"/>
  <c r="C70" i="13"/>
  <c r="B70" i="13"/>
  <c r="A70" i="13"/>
  <c r="G69" i="13"/>
  <c r="F69" i="13"/>
  <c r="E69" i="13"/>
  <c r="D69" i="13"/>
  <c r="C69" i="13"/>
  <c r="B69" i="13"/>
  <c r="A69" i="13"/>
  <c r="G68" i="13"/>
  <c r="F68" i="13"/>
  <c r="E68" i="13"/>
  <c r="D68" i="13"/>
  <c r="C68" i="13"/>
  <c r="B68" i="13"/>
  <c r="A68" i="13"/>
  <c r="G67" i="13"/>
  <c r="F67" i="13"/>
  <c r="E67" i="13"/>
  <c r="D67" i="13"/>
  <c r="C67" i="13"/>
  <c r="B67" i="13"/>
  <c r="A67" i="13"/>
  <c r="G66" i="13"/>
  <c r="F66" i="13"/>
  <c r="E66" i="13"/>
  <c r="D66" i="13"/>
  <c r="C66" i="13"/>
  <c r="B66" i="13"/>
  <c r="A66" i="13"/>
  <c r="G65" i="13"/>
  <c r="F65" i="13"/>
  <c r="E65" i="13"/>
  <c r="D65" i="13"/>
  <c r="C65" i="13"/>
  <c r="B65" i="13"/>
  <c r="A65" i="13"/>
  <c r="G64" i="13"/>
  <c r="F64" i="13"/>
  <c r="E64" i="13"/>
  <c r="D64" i="13"/>
  <c r="C64" i="13"/>
  <c r="B64" i="13"/>
  <c r="A64" i="13"/>
  <c r="G63" i="13"/>
  <c r="F63" i="13"/>
  <c r="E63" i="13"/>
  <c r="D63" i="13"/>
  <c r="C63" i="13"/>
  <c r="B63" i="13"/>
  <c r="A63" i="13"/>
  <c r="G62" i="13"/>
  <c r="F62" i="13"/>
  <c r="E62" i="13"/>
  <c r="D62" i="13"/>
  <c r="C62" i="13"/>
  <c r="B62" i="13"/>
  <c r="A62" i="13"/>
  <c r="G61" i="13"/>
  <c r="F61" i="13"/>
  <c r="E61" i="13"/>
  <c r="D61" i="13"/>
  <c r="C61" i="13"/>
  <c r="B61" i="13"/>
  <c r="A61" i="13"/>
  <c r="G60" i="13"/>
  <c r="F60" i="13"/>
  <c r="E60" i="13"/>
  <c r="D60" i="13"/>
  <c r="C60" i="13"/>
  <c r="B60" i="13"/>
  <c r="A60" i="13"/>
  <c r="G59" i="13"/>
  <c r="F59" i="13"/>
  <c r="E59" i="13"/>
  <c r="D59" i="13"/>
  <c r="C59" i="13"/>
  <c r="B59" i="13"/>
  <c r="A59" i="13"/>
  <c r="G58" i="13"/>
  <c r="F58" i="13"/>
  <c r="E58" i="13"/>
  <c r="D58" i="13"/>
  <c r="C58" i="13"/>
  <c r="B58" i="13"/>
  <c r="A58" i="13"/>
  <c r="G57" i="13"/>
  <c r="F57" i="13"/>
  <c r="E57" i="13"/>
  <c r="D57" i="13"/>
  <c r="C57" i="13"/>
  <c r="B57" i="13"/>
  <c r="A57" i="13"/>
  <c r="G56" i="13"/>
  <c r="F56" i="13"/>
  <c r="E56" i="13"/>
  <c r="D56" i="13"/>
  <c r="C56" i="13"/>
  <c r="B56" i="13"/>
  <c r="A56" i="13"/>
  <c r="G55" i="13"/>
  <c r="F55" i="13"/>
  <c r="E55" i="13"/>
  <c r="D55" i="13"/>
  <c r="C55" i="13"/>
  <c r="B55" i="13"/>
  <c r="A55" i="13"/>
  <c r="G54" i="13"/>
  <c r="F54" i="13"/>
  <c r="E54" i="13"/>
  <c r="D54" i="13"/>
  <c r="C54" i="13"/>
  <c r="B54" i="13"/>
  <c r="A54" i="13"/>
  <c r="G53" i="13"/>
  <c r="F53" i="13"/>
  <c r="E53" i="13"/>
  <c r="D53" i="13"/>
  <c r="C53" i="13"/>
  <c r="B53" i="13"/>
  <c r="A53" i="13"/>
  <c r="G52" i="13"/>
  <c r="F52" i="13"/>
  <c r="E52" i="13"/>
  <c r="D52" i="13"/>
  <c r="C52" i="13"/>
  <c r="B52" i="13"/>
  <c r="A52" i="13"/>
  <c r="G51" i="13"/>
  <c r="F51" i="13"/>
  <c r="E51" i="13"/>
  <c r="D51" i="13"/>
  <c r="C51" i="13"/>
  <c r="B51" i="13"/>
  <c r="A51" i="13"/>
  <c r="G50" i="13"/>
  <c r="F50" i="13"/>
  <c r="E50" i="13"/>
  <c r="D50" i="13"/>
  <c r="C50" i="13"/>
  <c r="B50" i="13"/>
  <c r="A50" i="13"/>
  <c r="G49" i="13"/>
  <c r="F49" i="13"/>
  <c r="E49" i="13"/>
  <c r="D49" i="13"/>
  <c r="C49" i="13"/>
  <c r="B49" i="13"/>
  <c r="A49" i="13"/>
  <c r="G48" i="13"/>
  <c r="F48" i="13"/>
  <c r="E48" i="13"/>
  <c r="D48" i="13"/>
  <c r="C48" i="13"/>
  <c r="B48" i="13"/>
  <c r="A48" i="13"/>
  <c r="G47" i="13"/>
  <c r="F47" i="13"/>
  <c r="E47" i="13"/>
  <c r="D47" i="13"/>
  <c r="C47" i="13"/>
  <c r="B47" i="13"/>
  <c r="A47" i="13"/>
  <c r="G46" i="13"/>
  <c r="F46" i="13"/>
  <c r="E46" i="13"/>
  <c r="D46" i="13"/>
  <c r="C46" i="13"/>
  <c r="B46" i="13"/>
  <c r="A46" i="13"/>
  <c r="G45" i="13"/>
  <c r="F45" i="13"/>
  <c r="E45" i="13"/>
  <c r="D45" i="13"/>
  <c r="C45" i="13"/>
  <c r="B45" i="13"/>
  <c r="A45" i="13"/>
  <c r="G44" i="13"/>
  <c r="F44" i="13"/>
  <c r="E44" i="13"/>
  <c r="D44" i="13"/>
  <c r="C44" i="13"/>
  <c r="B44" i="13"/>
  <c r="A44" i="13"/>
  <c r="G43" i="13"/>
  <c r="F43" i="13"/>
  <c r="E43" i="13"/>
  <c r="D43" i="13"/>
  <c r="C43" i="13"/>
  <c r="B43" i="13"/>
  <c r="A43" i="13"/>
  <c r="G42" i="13"/>
  <c r="F42" i="13"/>
  <c r="E42" i="13"/>
  <c r="D42" i="13"/>
  <c r="C42" i="13"/>
  <c r="B42" i="13"/>
  <c r="A42" i="13"/>
  <c r="G41" i="13"/>
  <c r="F41" i="13"/>
  <c r="E41" i="13"/>
  <c r="D41" i="13"/>
  <c r="C41" i="13"/>
  <c r="B41" i="13"/>
  <c r="A41" i="13"/>
  <c r="G40" i="13"/>
  <c r="F40" i="13"/>
  <c r="E40" i="13"/>
  <c r="D40" i="13"/>
  <c r="C40" i="13"/>
  <c r="B40" i="13"/>
  <c r="A40" i="13"/>
  <c r="G39" i="13"/>
  <c r="F39" i="13"/>
  <c r="E39" i="13"/>
  <c r="D39" i="13"/>
  <c r="C39" i="13"/>
  <c r="B39" i="13"/>
  <c r="A39" i="13"/>
  <c r="G38" i="13"/>
  <c r="F38" i="13"/>
  <c r="E38" i="13"/>
  <c r="D38" i="13"/>
  <c r="C38" i="13"/>
  <c r="B38" i="13"/>
  <c r="A38" i="13"/>
  <c r="G37" i="13"/>
  <c r="F37" i="13"/>
  <c r="E37" i="13"/>
  <c r="D37" i="13"/>
  <c r="C37" i="13"/>
  <c r="B37" i="13"/>
  <c r="A37" i="13"/>
  <c r="G36" i="13"/>
  <c r="F36" i="13"/>
  <c r="E36" i="13"/>
  <c r="D36" i="13"/>
  <c r="C36" i="13"/>
  <c r="B36" i="13"/>
  <c r="A36" i="13"/>
  <c r="G35" i="13"/>
  <c r="F35" i="13"/>
  <c r="E35" i="13"/>
  <c r="D35" i="13"/>
  <c r="C35" i="13"/>
  <c r="B35" i="13"/>
  <c r="A35" i="13"/>
  <c r="G34" i="13"/>
  <c r="F34" i="13"/>
  <c r="E34" i="13"/>
  <c r="D34" i="13"/>
  <c r="C34" i="13"/>
  <c r="B34" i="13"/>
  <c r="A34" i="13"/>
  <c r="G33" i="13"/>
  <c r="F33" i="13"/>
  <c r="E33" i="13"/>
  <c r="D33" i="13"/>
  <c r="C33" i="13"/>
  <c r="B33" i="13"/>
  <c r="A33" i="13"/>
  <c r="G32" i="13"/>
  <c r="F32" i="13"/>
  <c r="E32" i="13"/>
  <c r="D32" i="13"/>
  <c r="C32" i="13"/>
  <c r="B32" i="13"/>
  <c r="A32" i="13"/>
  <c r="G31" i="13"/>
  <c r="F31" i="13"/>
  <c r="E31" i="13"/>
  <c r="D31" i="13"/>
  <c r="C31" i="13"/>
  <c r="B31" i="13"/>
  <c r="A31" i="13"/>
  <c r="G30" i="13"/>
  <c r="F30" i="13"/>
  <c r="E30" i="13"/>
  <c r="D30" i="13"/>
  <c r="C30" i="13"/>
  <c r="B30" i="13"/>
  <c r="A30" i="13"/>
  <c r="G29" i="13"/>
  <c r="F29" i="13"/>
  <c r="E29" i="13"/>
  <c r="D29" i="13"/>
  <c r="C29" i="13"/>
  <c r="B29" i="13"/>
  <c r="A29" i="13"/>
  <c r="G28" i="13"/>
  <c r="F28" i="13"/>
  <c r="E28" i="13"/>
  <c r="D28" i="13"/>
  <c r="C28" i="13"/>
  <c r="B28" i="13"/>
  <c r="A28" i="13"/>
  <c r="G27" i="13"/>
  <c r="F27" i="13"/>
  <c r="E27" i="13"/>
  <c r="D27" i="13"/>
  <c r="C27" i="13"/>
  <c r="B27" i="13"/>
  <c r="A27" i="13"/>
  <c r="G26" i="13"/>
  <c r="F26" i="13"/>
  <c r="E26" i="13"/>
  <c r="D26" i="13"/>
  <c r="C26" i="13"/>
  <c r="B26" i="13"/>
  <c r="A26" i="13"/>
  <c r="G25" i="13"/>
  <c r="F25" i="13"/>
  <c r="E25" i="13"/>
  <c r="D25" i="13"/>
  <c r="C25" i="13"/>
  <c r="B25" i="13"/>
  <c r="A25" i="13"/>
  <c r="G24" i="13"/>
  <c r="F24" i="13"/>
  <c r="E24" i="13"/>
  <c r="D24" i="13"/>
  <c r="C24" i="13"/>
  <c r="B24" i="13"/>
  <c r="A24" i="13"/>
  <c r="G23" i="13"/>
  <c r="F23" i="13"/>
  <c r="E23" i="13"/>
  <c r="D23" i="13"/>
  <c r="C23" i="13"/>
  <c r="B23" i="13"/>
  <c r="A23" i="13"/>
  <c r="G22" i="13"/>
  <c r="F22" i="13"/>
  <c r="E22" i="13"/>
  <c r="D22" i="13"/>
  <c r="C22" i="13"/>
  <c r="B22" i="13"/>
  <c r="A22" i="13"/>
  <c r="G21" i="13"/>
  <c r="F21" i="13"/>
  <c r="E21" i="13"/>
  <c r="D21" i="13"/>
  <c r="C21" i="13"/>
  <c r="B21" i="13"/>
  <c r="A21" i="13"/>
  <c r="G20" i="13"/>
  <c r="F20" i="13"/>
  <c r="E20" i="13"/>
  <c r="D20" i="13"/>
  <c r="C20" i="13"/>
  <c r="B20" i="13"/>
  <c r="A20" i="13"/>
  <c r="G19" i="13"/>
  <c r="F19" i="13"/>
  <c r="E19" i="13"/>
  <c r="D19" i="13"/>
  <c r="C19" i="13"/>
  <c r="B19" i="13"/>
  <c r="A19" i="13"/>
  <c r="G18" i="13"/>
  <c r="F18" i="13"/>
  <c r="E18" i="13"/>
  <c r="D18" i="13"/>
  <c r="C18" i="13"/>
  <c r="B18" i="13"/>
  <c r="A18" i="13"/>
  <c r="G17" i="13"/>
  <c r="F17" i="13"/>
  <c r="E17" i="13"/>
  <c r="D17" i="13"/>
  <c r="C17" i="13"/>
  <c r="B17" i="13"/>
  <c r="A17" i="13"/>
  <c r="G16" i="13"/>
  <c r="F16" i="13"/>
  <c r="E16" i="13"/>
  <c r="D16" i="13"/>
  <c r="C16" i="13"/>
  <c r="B16" i="13"/>
  <c r="A16" i="13"/>
  <c r="G15" i="13"/>
  <c r="F15" i="13"/>
  <c r="E15" i="13"/>
  <c r="D15" i="13"/>
  <c r="C15" i="13"/>
  <c r="B15" i="13"/>
  <c r="A15" i="13"/>
  <c r="G14" i="13"/>
  <c r="F14" i="13"/>
  <c r="E14" i="13"/>
  <c r="D14" i="13"/>
  <c r="C14" i="13"/>
  <c r="B14" i="13"/>
  <c r="A14" i="13"/>
  <c r="G13" i="13"/>
  <c r="F13" i="13"/>
  <c r="E13" i="13"/>
  <c r="D13" i="13"/>
  <c r="C13" i="13"/>
  <c r="B13" i="13"/>
  <c r="A13" i="13"/>
  <c r="G12" i="13"/>
  <c r="F12" i="13"/>
  <c r="E12" i="13"/>
  <c r="D12" i="13"/>
  <c r="C12" i="13"/>
  <c r="B12" i="13"/>
  <c r="A12" i="13"/>
  <c r="G11" i="13"/>
  <c r="F11" i="13"/>
  <c r="E11" i="13"/>
  <c r="D11" i="13"/>
  <c r="C11" i="13"/>
  <c r="B11" i="13"/>
  <c r="A11" i="13"/>
  <c r="G10" i="13"/>
  <c r="F10" i="13"/>
  <c r="E10" i="13"/>
  <c r="D10" i="13"/>
  <c r="C10" i="13"/>
  <c r="B10" i="13"/>
  <c r="A10" i="13"/>
  <c r="G9" i="13"/>
  <c r="F9" i="13"/>
  <c r="E9" i="13"/>
  <c r="D9" i="13"/>
  <c r="C9" i="13"/>
  <c r="B9" i="13"/>
  <c r="A9" i="13"/>
  <c r="G8" i="13"/>
  <c r="F8" i="13"/>
  <c r="E8" i="13"/>
  <c r="D8" i="13"/>
  <c r="C8" i="13"/>
  <c r="B8" i="13"/>
  <c r="A8" i="13"/>
  <c r="G7" i="13"/>
  <c r="F7" i="13"/>
  <c r="E7" i="13"/>
  <c r="D7" i="13"/>
  <c r="C7" i="13"/>
  <c r="B7" i="13"/>
  <c r="A7" i="13"/>
  <c r="G6" i="13"/>
  <c r="F6" i="13"/>
  <c r="E6" i="13"/>
  <c r="D6" i="13"/>
  <c r="C6" i="13"/>
  <c r="B6" i="13"/>
  <c r="A6" i="13"/>
  <c r="G5" i="13"/>
  <c r="F5" i="13"/>
  <c r="E5" i="13"/>
  <c r="D5" i="13"/>
  <c r="C5" i="13"/>
  <c r="B5" i="13"/>
  <c r="A5" i="13"/>
  <c r="G4" i="13"/>
  <c r="F4" i="13"/>
  <c r="E4" i="13"/>
  <c r="D4" i="13"/>
  <c r="C4" i="13"/>
  <c r="B4" i="13"/>
  <c r="A4" i="13"/>
  <c r="G3" i="13"/>
  <c r="F3" i="13"/>
  <c r="E3" i="13"/>
  <c r="D3" i="13"/>
  <c r="C3" i="13"/>
  <c r="B3" i="13"/>
  <c r="A3" i="13"/>
  <c r="G2" i="13"/>
  <c r="F2" i="13"/>
  <c r="E2" i="13"/>
  <c r="D2" i="13"/>
  <c r="C2" i="13"/>
  <c r="B2" i="13"/>
  <c r="A2" i="13"/>
  <c r="G1" i="13"/>
  <c r="F1" i="13"/>
  <c r="E1" i="13"/>
  <c r="D1" i="13"/>
  <c r="C1" i="13"/>
  <c r="B1" i="13"/>
  <c r="A1" i="13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J258" i="4" l="1"/>
  <c r="I258" i="4"/>
  <c r="H258" i="4"/>
  <c r="J257" i="4"/>
  <c r="I257" i="4"/>
  <c r="H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 l="1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257" i="4" l="1"/>
  <c r="G258" i="4"/>
  <c r="D328" i="3"/>
  <c r="C328" i="3"/>
  <c r="B328" i="3"/>
  <c r="A328" i="3"/>
  <c r="D327" i="3"/>
  <c r="C327" i="3"/>
  <c r="B327" i="3"/>
  <c r="A327" i="3"/>
  <c r="D326" i="3"/>
  <c r="C326" i="3"/>
  <c r="B326" i="3"/>
  <c r="A326" i="3"/>
  <c r="D325" i="3"/>
  <c r="C325" i="3"/>
  <c r="B325" i="3"/>
  <c r="A325" i="3"/>
  <c r="D324" i="3"/>
  <c r="C324" i="3"/>
  <c r="B324" i="3"/>
  <c r="A324" i="3"/>
  <c r="D323" i="3"/>
  <c r="C323" i="3"/>
  <c r="B323" i="3"/>
  <c r="A323" i="3"/>
  <c r="D322" i="3"/>
  <c r="C322" i="3"/>
  <c r="B322" i="3"/>
  <c r="A322" i="3"/>
  <c r="D321" i="3"/>
  <c r="C321" i="3"/>
  <c r="B321" i="3"/>
  <c r="A321" i="3"/>
  <c r="D320" i="3"/>
  <c r="C320" i="3"/>
  <c r="B320" i="3"/>
  <c r="A320" i="3"/>
  <c r="D319" i="3"/>
  <c r="C319" i="3"/>
  <c r="B319" i="3"/>
  <c r="A319" i="3"/>
  <c r="D318" i="3"/>
  <c r="C318" i="3"/>
  <c r="B318" i="3"/>
  <c r="A318" i="3"/>
  <c r="D317" i="3"/>
  <c r="C317" i="3"/>
  <c r="B317" i="3"/>
  <c r="A317" i="3"/>
  <c r="D316" i="3"/>
  <c r="C316" i="3"/>
  <c r="B316" i="3"/>
  <c r="A316" i="3"/>
  <c r="D315" i="3"/>
  <c r="C315" i="3"/>
  <c r="B315" i="3"/>
  <c r="A315" i="3"/>
  <c r="D314" i="3"/>
  <c r="C314" i="3"/>
  <c r="B314" i="3"/>
  <c r="A314" i="3"/>
  <c r="D313" i="3"/>
  <c r="C313" i="3"/>
  <c r="B313" i="3"/>
  <c r="A313" i="3"/>
  <c r="D312" i="3"/>
  <c r="C312" i="3"/>
  <c r="B312" i="3"/>
  <c r="A312" i="3"/>
  <c r="D311" i="3"/>
  <c r="C311" i="3"/>
  <c r="B311" i="3"/>
  <c r="A311" i="3"/>
  <c r="D310" i="3"/>
  <c r="C310" i="3"/>
  <c r="B310" i="3"/>
  <c r="A310" i="3"/>
  <c r="D309" i="3"/>
  <c r="C309" i="3"/>
  <c r="B309" i="3"/>
  <c r="A309" i="3"/>
  <c r="D308" i="3"/>
  <c r="C308" i="3"/>
  <c r="B308" i="3"/>
  <c r="A308" i="3"/>
  <c r="D307" i="3"/>
  <c r="C307" i="3"/>
  <c r="B307" i="3"/>
  <c r="A307" i="3"/>
  <c r="D306" i="3"/>
  <c r="C306" i="3"/>
  <c r="B306" i="3"/>
  <c r="A306" i="3"/>
  <c r="D305" i="3"/>
  <c r="C305" i="3"/>
  <c r="B305" i="3"/>
  <c r="A305" i="3"/>
  <c r="D304" i="3"/>
  <c r="C304" i="3"/>
  <c r="B304" i="3"/>
  <c r="A304" i="3"/>
  <c r="D303" i="3"/>
  <c r="C303" i="3"/>
  <c r="B303" i="3"/>
  <c r="A303" i="3"/>
  <c r="D302" i="3"/>
  <c r="C302" i="3"/>
  <c r="B302" i="3"/>
  <c r="A302" i="3"/>
  <c r="D301" i="3"/>
  <c r="C301" i="3"/>
  <c r="B301" i="3"/>
  <c r="A301" i="3"/>
  <c r="D300" i="3"/>
  <c r="C300" i="3"/>
  <c r="B300" i="3"/>
  <c r="A300" i="3"/>
  <c r="D299" i="3"/>
  <c r="C299" i="3"/>
  <c r="B299" i="3"/>
  <c r="A299" i="3"/>
  <c r="D298" i="3"/>
  <c r="C298" i="3"/>
  <c r="B298" i="3"/>
  <c r="A298" i="3"/>
  <c r="D297" i="3"/>
  <c r="C297" i="3"/>
  <c r="B297" i="3"/>
  <c r="A297" i="3"/>
  <c r="D296" i="3"/>
  <c r="C296" i="3"/>
  <c r="B296" i="3"/>
  <c r="A296" i="3"/>
  <c r="D295" i="3"/>
  <c r="C295" i="3"/>
  <c r="B295" i="3"/>
  <c r="A295" i="3"/>
  <c r="D294" i="3"/>
  <c r="C294" i="3"/>
  <c r="B294" i="3"/>
  <c r="A294" i="3"/>
  <c r="D293" i="3"/>
  <c r="C293" i="3"/>
  <c r="B293" i="3"/>
  <c r="A293" i="3"/>
  <c r="D292" i="3"/>
  <c r="C292" i="3"/>
  <c r="B292" i="3"/>
  <c r="A292" i="3"/>
  <c r="D291" i="3"/>
  <c r="C291" i="3"/>
  <c r="B291" i="3"/>
  <c r="A291" i="3"/>
  <c r="D290" i="3"/>
  <c r="C290" i="3"/>
  <c r="B290" i="3"/>
  <c r="A290" i="3"/>
  <c r="D289" i="3"/>
  <c r="C289" i="3"/>
  <c r="B289" i="3"/>
  <c r="A289" i="3"/>
  <c r="D288" i="3"/>
  <c r="C288" i="3"/>
  <c r="B288" i="3"/>
  <c r="A288" i="3"/>
  <c r="D287" i="3"/>
  <c r="C287" i="3"/>
  <c r="B287" i="3"/>
  <c r="A287" i="3"/>
  <c r="D286" i="3"/>
  <c r="C286" i="3"/>
  <c r="B286" i="3"/>
  <c r="A286" i="3"/>
  <c r="D285" i="3"/>
  <c r="C285" i="3"/>
  <c r="B285" i="3"/>
  <c r="A285" i="3"/>
  <c r="D284" i="3"/>
  <c r="C284" i="3"/>
  <c r="B284" i="3"/>
  <c r="A284" i="3"/>
  <c r="D283" i="3"/>
  <c r="C283" i="3"/>
  <c r="B283" i="3"/>
  <c r="A283" i="3"/>
  <c r="D282" i="3"/>
  <c r="C282" i="3"/>
  <c r="B282" i="3"/>
  <c r="A282" i="3"/>
  <c r="D281" i="3"/>
  <c r="C281" i="3"/>
  <c r="B281" i="3"/>
  <c r="A281" i="3"/>
  <c r="D280" i="3"/>
  <c r="C280" i="3"/>
  <c r="B280" i="3"/>
  <c r="A280" i="3"/>
  <c r="D279" i="3"/>
  <c r="C279" i="3"/>
  <c r="B279" i="3"/>
  <c r="A279" i="3"/>
  <c r="D278" i="3"/>
  <c r="C278" i="3"/>
  <c r="B278" i="3"/>
  <c r="A278" i="3"/>
  <c r="D277" i="3"/>
  <c r="C277" i="3"/>
  <c r="B277" i="3"/>
  <c r="A277" i="3"/>
  <c r="D276" i="3"/>
  <c r="C276" i="3"/>
  <c r="B276" i="3"/>
  <c r="A276" i="3"/>
  <c r="D275" i="3"/>
  <c r="C275" i="3"/>
  <c r="B275" i="3"/>
  <c r="A275" i="3"/>
  <c r="D274" i="3"/>
  <c r="C274" i="3"/>
  <c r="B274" i="3"/>
  <c r="A274" i="3"/>
  <c r="D273" i="3"/>
  <c r="C273" i="3"/>
  <c r="B273" i="3"/>
  <c r="A273" i="3"/>
  <c r="D272" i="3"/>
  <c r="C272" i="3"/>
  <c r="B272" i="3"/>
  <c r="A272" i="3"/>
  <c r="D271" i="3"/>
  <c r="C271" i="3"/>
  <c r="B271" i="3"/>
  <c r="A271" i="3"/>
  <c r="D270" i="3"/>
  <c r="C270" i="3"/>
  <c r="B270" i="3"/>
  <c r="A270" i="3"/>
  <c r="D269" i="3"/>
  <c r="C269" i="3"/>
  <c r="B269" i="3"/>
  <c r="A269" i="3"/>
  <c r="D268" i="3"/>
  <c r="C268" i="3"/>
  <c r="B268" i="3"/>
  <c r="A268" i="3"/>
  <c r="D267" i="3"/>
  <c r="C267" i="3"/>
  <c r="B267" i="3"/>
  <c r="A267" i="3"/>
  <c r="D266" i="3"/>
  <c r="C266" i="3"/>
  <c r="B266" i="3"/>
  <c r="A266" i="3"/>
  <c r="D265" i="3"/>
  <c r="C265" i="3"/>
  <c r="B265" i="3"/>
  <c r="A265" i="3"/>
  <c r="D264" i="3"/>
  <c r="C264" i="3"/>
  <c r="B264" i="3"/>
  <c r="A264" i="3"/>
  <c r="D263" i="3"/>
  <c r="C263" i="3"/>
  <c r="B263" i="3"/>
  <c r="A263" i="3"/>
  <c r="D262" i="3"/>
  <c r="C262" i="3"/>
  <c r="B262" i="3"/>
  <c r="A262" i="3"/>
  <c r="D261" i="3"/>
  <c r="C261" i="3"/>
  <c r="B261" i="3"/>
  <c r="A261" i="3"/>
  <c r="D260" i="3"/>
  <c r="C260" i="3"/>
  <c r="B260" i="3"/>
  <c r="A260" i="3"/>
  <c r="D259" i="3"/>
  <c r="C259" i="3"/>
  <c r="B259" i="3"/>
  <c r="A259" i="3"/>
  <c r="D258" i="3"/>
  <c r="C258" i="3"/>
  <c r="B258" i="3"/>
  <c r="A258" i="3"/>
  <c r="D257" i="3"/>
  <c r="C257" i="3"/>
  <c r="B257" i="3"/>
  <c r="A257" i="3"/>
  <c r="D256" i="3"/>
  <c r="C256" i="3"/>
  <c r="B256" i="3"/>
  <c r="A256" i="3"/>
  <c r="D255" i="3"/>
  <c r="C255" i="3"/>
  <c r="B255" i="3"/>
  <c r="A255" i="3"/>
  <c r="D254" i="3"/>
  <c r="C254" i="3"/>
  <c r="B254" i="3"/>
  <c r="A254" i="3"/>
  <c r="D253" i="3"/>
  <c r="C253" i="3"/>
  <c r="B253" i="3"/>
  <c r="A253" i="3"/>
  <c r="D252" i="3"/>
  <c r="C252" i="3"/>
  <c r="B252" i="3"/>
  <c r="A252" i="3"/>
  <c r="D251" i="3"/>
  <c r="C251" i="3"/>
  <c r="B251" i="3"/>
  <c r="A251" i="3"/>
  <c r="D250" i="3"/>
  <c r="C250" i="3"/>
  <c r="B250" i="3"/>
  <c r="A250" i="3"/>
  <c r="D249" i="3"/>
  <c r="C249" i="3"/>
  <c r="A249" i="3"/>
  <c r="D248" i="3"/>
  <c r="C248" i="3"/>
  <c r="B248" i="3"/>
  <c r="A248" i="3"/>
  <c r="D247" i="3"/>
  <c r="C247" i="3"/>
  <c r="B247" i="3"/>
  <c r="A247" i="3"/>
  <c r="D246" i="3"/>
  <c r="C246" i="3"/>
  <c r="B246" i="3"/>
  <c r="A246" i="3"/>
  <c r="D245" i="3"/>
  <c r="C245" i="3"/>
  <c r="B245" i="3"/>
  <c r="A245" i="3"/>
  <c r="D244" i="3"/>
  <c r="C244" i="3"/>
  <c r="B244" i="3"/>
  <c r="A244" i="3"/>
  <c r="D243" i="3"/>
  <c r="C243" i="3"/>
  <c r="B243" i="3"/>
  <c r="A243" i="3"/>
  <c r="D242" i="3"/>
  <c r="C242" i="3"/>
  <c r="B242" i="3"/>
  <c r="A242" i="3"/>
  <c r="D241" i="3"/>
  <c r="C241" i="3"/>
  <c r="B241" i="3"/>
  <c r="A241" i="3"/>
  <c r="D240" i="3"/>
  <c r="C240" i="3"/>
  <c r="B240" i="3"/>
  <c r="A240" i="3"/>
  <c r="D239" i="3"/>
  <c r="C239" i="3"/>
  <c r="B239" i="3"/>
  <c r="A239" i="3"/>
  <c r="D238" i="3"/>
  <c r="C238" i="3"/>
  <c r="B238" i="3"/>
  <c r="A238" i="3"/>
  <c r="D237" i="3"/>
  <c r="C237" i="3"/>
  <c r="B237" i="3"/>
  <c r="A237" i="3"/>
  <c r="D236" i="3"/>
  <c r="C236" i="3"/>
  <c r="B236" i="3"/>
  <c r="A236" i="3"/>
  <c r="D235" i="3"/>
  <c r="C235" i="3"/>
  <c r="B235" i="3"/>
  <c r="A235" i="3"/>
  <c r="D234" i="3"/>
  <c r="C234" i="3"/>
  <c r="B234" i="3"/>
  <c r="A234" i="3"/>
  <c r="D233" i="3"/>
  <c r="C233" i="3"/>
  <c r="B233" i="3"/>
  <c r="A233" i="3"/>
  <c r="D232" i="3"/>
  <c r="C232" i="3"/>
  <c r="B232" i="3"/>
  <c r="A232" i="3"/>
  <c r="D231" i="3"/>
  <c r="C231" i="3"/>
  <c r="B231" i="3"/>
  <c r="A231" i="3"/>
  <c r="D230" i="3"/>
  <c r="C230" i="3"/>
  <c r="B230" i="3"/>
  <c r="A230" i="3"/>
  <c r="D229" i="3"/>
  <c r="C229" i="3"/>
  <c r="B229" i="3"/>
  <c r="A229" i="3"/>
  <c r="D228" i="3"/>
  <c r="C228" i="3"/>
  <c r="B228" i="3"/>
  <c r="A228" i="3"/>
  <c r="D227" i="3"/>
  <c r="C227" i="3"/>
  <c r="B227" i="3"/>
  <c r="A227" i="3"/>
  <c r="D226" i="3"/>
  <c r="C226" i="3"/>
  <c r="B226" i="3"/>
  <c r="A226" i="3"/>
  <c r="D225" i="3"/>
  <c r="C225" i="3"/>
  <c r="B225" i="3"/>
  <c r="A225" i="3"/>
  <c r="D224" i="3"/>
  <c r="C224" i="3"/>
  <c r="B224" i="3"/>
  <c r="A224" i="3"/>
  <c r="D223" i="3"/>
  <c r="C223" i="3"/>
  <c r="B223" i="3"/>
  <c r="A223" i="3"/>
  <c r="D222" i="3"/>
  <c r="C222" i="3"/>
  <c r="B222" i="3"/>
  <c r="A222" i="3"/>
  <c r="D221" i="3"/>
  <c r="C221" i="3"/>
  <c r="B221" i="3"/>
  <c r="A221" i="3"/>
  <c r="D220" i="3"/>
  <c r="C220" i="3"/>
  <c r="B220" i="3"/>
  <c r="A220" i="3"/>
  <c r="D219" i="3"/>
  <c r="C219" i="3"/>
  <c r="B219" i="3"/>
  <c r="A219" i="3"/>
  <c r="D218" i="3"/>
  <c r="C218" i="3"/>
  <c r="B218" i="3"/>
  <c r="A218" i="3"/>
  <c r="D217" i="3"/>
  <c r="C217" i="3"/>
  <c r="B217" i="3"/>
  <c r="A217" i="3"/>
  <c r="D216" i="3"/>
  <c r="C216" i="3"/>
  <c r="B216" i="3"/>
  <c r="A216" i="3"/>
  <c r="D215" i="3"/>
  <c r="C215" i="3"/>
  <c r="B215" i="3"/>
  <c r="A215" i="3"/>
  <c r="D214" i="3"/>
  <c r="C214" i="3"/>
  <c r="B214" i="3"/>
  <c r="A214" i="3"/>
  <c r="D213" i="3"/>
  <c r="C213" i="3"/>
  <c r="B213" i="3"/>
  <c r="A213" i="3"/>
  <c r="D212" i="3"/>
  <c r="C212" i="3"/>
  <c r="B212" i="3"/>
  <c r="A212" i="3"/>
  <c r="D211" i="3"/>
  <c r="C211" i="3"/>
  <c r="B211" i="3"/>
  <c r="A211" i="3"/>
  <c r="D210" i="3"/>
  <c r="C210" i="3"/>
  <c r="B210" i="3"/>
  <c r="A210" i="3"/>
  <c r="D209" i="3"/>
  <c r="C209" i="3"/>
  <c r="B209" i="3"/>
  <c r="A209" i="3"/>
  <c r="D208" i="3"/>
  <c r="C208" i="3"/>
  <c r="B208" i="3"/>
  <c r="A208" i="3"/>
  <c r="D207" i="3"/>
  <c r="C207" i="3"/>
  <c r="B207" i="3"/>
  <c r="A207" i="3"/>
  <c r="D206" i="3"/>
  <c r="C206" i="3"/>
  <c r="B206" i="3"/>
  <c r="A206" i="3"/>
  <c r="D205" i="3"/>
  <c r="C205" i="3"/>
  <c r="B205" i="3"/>
  <c r="A205" i="3"/>
  <c r="D204" i="3"/>
  <c r="C204" i="3"/>
  <c r="B204" i="3"/>
  <c r="A204" i="3"/>
  <c r="D203" i="3"/>
  <c r="C203" i="3"/>
  <c r="B203" i="3"/>
  <c r="A203" i="3"/>
  <c r="D202" i="3"/>
  <c r="C202" i="3"/>
  <c r="B202" i="3"/>
  <c r="A202" i="3"/>
  <c r="D201" i="3"/>
  <c r="C201" i="3"/>
  <c r="B201" i="3"/>
  <c r="A201" i="3"/>
  <c r="D200" i="3"/>
  <c r="C200" i="3"/>
  <c r="B200" i="3"/>
  <c r="A200" i="3"/>
  <c r="D199" i="3"/>
  <c r="C199" i="3"/>
  <c r="B199" i="3"/>
  <c r="A199" i="3"/>
  <c r="D198" i="3"/>
  <c r="C198" i="3"/>
  <c r="B198" i="3"/>
  <c r="A198" i="3"/>
  <c r="D197" i="3"/>
  <c r="C197" i="3"/>
  <c r="B197" i="3"/>
  <c r="A197" i="3"/>
  <c r="D196" i="3"/>
  <c r="C196" i="3"/>
  <c r="B196" i="3"/>
  <c r="A196" i="3"/>
  <c r="D195" i="3"/>
  <c r="C195" i="3"/>
  <c r="B195" i="3"/>
  <c r="A195" i="3"/>
  <c r="D194" i="3"/>
  <c r="C194" i="3"/>
  <c r="B194" i="3"/>
  <c r="A194" i="3"/>
  <c r="D193" i="3"/>
  <c r="C193" i="3"/>
  <c r="B193" i="3"/>
  <c r="A193" i="3"/>
  <c r="D192" i="3"/>
  <c r="C192" i="3"/>
  <c r="B192" i="3"/>
  <c r="A192" i="3"/>
  <c r="D191" i="3"/>
  <c r="C191" i="3"/>
  <c r="B191" i="3"/>
  <c r="A191" i="3"/>
  <c r="D190" i="3"/>
  <c r="C190" i="3"/>
  <c r="B190" i="3"/>
  <c r="A190" i="3"/>
  <c r="D189" i="3"/>
  <c r="C189" i="3"/>
  <c r="B189" i="3"/>
  <c r="A189" i="3"/>
  <c r="D188" i="3"/>
  <c r="C188" i="3"/>
  <c r="B188" i="3"/>
  <c r="A188" i="3"/>
  <c r="D187" i="3"/>
  <c r="C187" i="3"/>
  <c r="B187" i="3"/>
  <c r="A187" i="3"/>
  <c r="D186" i="3"/>
  <c r="C186" i="3"/>
  <c r="B186" i="3"/>
  <c r="A186" i="3"/>
  <c r="D185" i="3"/>
  <c r="C185" i="3"/>
  <c r="B185" i="3"/>
  <c r="A185" i="3"/>
  <c r="D184" i="3"/>
  <c r="C184" i="3"/>
  <c r="B184" i="3"/>
  <c r="A184" i="3"/>
  <c r="D183" i="3"/>
  <c r="C183" i="3"/>
  <c r="B183" i="3"/>
  <c r="A183" i="3"/>
  <c r="D182" i="3"/>
  <c r="C182" i="3"/>
  <c r="B182" i="3"/>
  <c r="A182" i="3"/>
  <c r="D181" i="3"/>
  <c r="C181" i="3"/>
  <c r="B181" i="3"/>
  <c r="A181" i="3"/>
  <c r="D180" i="3"/>
  <c r="C180" i="3"/>
  <c r="B180" i="3"/>
  <c r="A180" i="3"/>
  <c r="D179" i="3"/>
  <c r="C179" i="3"/>
  <c r="B179" i="3"/>
  <c r="A179" i="3"/>
  <c r="D178" i="3"/>
  <c r="C178" i="3"/>
  <c r="B178" i="3"/>
  <c r="A178" i="3"/>
  <c r="D177" i="3"/>
  <c r="C177" i="3"/>
  <c r="B177" i="3"/>
  <c r="A177" i="3"/>
  <c r="D176" i="3"/>
  <c r="C176" i="3"/>
  <c r="B176" i="3"/>
  <c r="A176" i="3"/>
  <c r="D175" i="3"/>
  <c r="C175" i="3"/>
  <c r="B175" i="3"/>
  <c r="A175" i="3"/>
  <c r="D174" i="3"/>
  <c r="C174" i="3"/>
  <c r="B174" i="3"/>
  <c r="A174" i="3"/>
  <c r="D173" i="3"/>
  <c r="C173" i="3"/>
  <c r="B173" i="3"/>
  <c r="A173" i="3"/>
  <c r="D172" i="3"/>
  <c r="C172" i="3"/>
  <c r="B172" i="3"/>
  <c r="A172" i="3"/>
  <c r="D171" i="3"/>
  <c r="C171" i="3"/>
  <c r="B171" i="3"/>
  <c r="A171" i="3"/>
  <c r="D170" i="3"/>
  <c r="C170" i="3"/>
  <c r="B170" i="3"/>
  <c r="A170" i="3"/>
  <c r="D169" i="3"/>
  <c r="C169" i="3"/>
  <c r="B169" i="3"/>
  <c r="A169" i="3"/>
  <c r="D168" i="3"/>
  <c r="C168" i="3"/>
  <c r="B168" i="3"/>
  <c r="A168" i="3"/>
  <c r="D167" i="3"/>
  <c r="C167" i="3"/>
  <c r="B167" i="3"/>
  <c r="A167" i="3"/>
  <c r="D166" i="3"/>
  <c r="C166" i="3"/>
  <c r="B166" i="3"/>
  <c r="A166" i="3"/>
  <c r="D165" i="3"/>
  <c r="C165" i="3"/>
  <c r="B165" i="3"/>
  <c r="A165" i="3"/>
  <c r="D164" i="3"/>
  <c r="C164" i="3"/>
  <c r="B164" i="3"/>
  <c r="A164" i="3"/>
  <c r="D163" i="3"/>
  <c r="C163" i="3"/>
  <c r="B163" i="3"/>
  <c r="A163" i="3"/>
  <c r="D162" i="3"/>
  <c r="C162" i="3"/>
  <c r="B162" i="3"/>
  <c r="A162" i="3"/>
  <c r="D161" i="3"/>
  <c r="C161" i="3"/>
  <c r="B161" i="3"/>
  <c r="A161" i="3"/>
  <c r="D160" i="3"/>
  <c r="C160" i="3"/>
  <c r="B160" i="3"/>
  <c r="A160" i="3"/>
  <c r="D159" i="3"/>
  <c r="C159" i="3"/>
  <c r="B159" i="3"/>
  <c r="A159" i="3"/>
  <c r="D158" i="3"/>
  <c r="C158" i="3"/>
  <c r="B158" i="3"/>
  <c r="A158" i="3"/>
  <c r="D157" i="3"/>
  <c r="C157" i="3"/>
  <c r="B157" i="3"/>
  <c r="A157" i="3"/>
  <c r="D156" i="3"/>
  <c r="C156" i="3"/>
  <c r="B156" i="3"/>
  <c r="A156" i="3"/>
  <c r="D155" i="3"/>
  <c r="C155" i="3"/>
  <c r="B155" i="3"/>
  <c r="A155" i="3"/>
  <c r="D154" i="3"/>
  <c r="C154" i="3"/>
  <c r="B154" i="3"/>
  <c r="A154" i="3"/>
  <c r="D153" i="3"/>
  <c r="C153" i="3"/>
  <c r="B153" i="3"/>
  <c r="A153" i="3"/>
  <c r="D152" i="3"/>
  <c r="C152" i="3"/>
  <c r="B152" i="3"/>
  <c r="A152" i="3"/>
  <c r="D151" i="3"/>
  <c r="C151" i="3"/>
  <c r="B151" i="3"/>
  <c r="A151" i="3"/>
  <c r="D150" i="3"/>
  <c r="C150" i="3"/>
  <c r="B150" i="3"/>
  <c r="A150" i="3"/>
  <c r="D149" i="3"/>
  <c r="C149" i="3"/>
  <c r="B149" i="3"/>
  <c r="A149" i="3"/>
  <c r="D148" i="3"/>
  <c r="C148" i="3"/>
  <c r="B148" i="3"/>
  <c r="A148" i="3"/>
  <c r="D147" i="3"/>
  <c r="C147" i="3"/>
  <c r="B147" i="3"/>
  <c r="A147" i="3"/>
  <c r="D146" i="3"/>
  <c r="C146" i="3"/>
  <c r="B146" i="3"/>
  <c r="A146" i="3"/>
  <c r="D145" i="3"/>
  <c r="C145" i="3"/>
  <c r="B145" i="3"/>
  <c r="A145" i="3"/>
  <c r="D144" i="3"/>
  <c r="C144" i="3"/>
  <c r="B144" i="3"/>
  <c r="A144" i="3"/>
  <c r="D143" i="3"/>
  <c r="C143" i="3"/>
  <c r="B143" i="3"/>
  <c r="A143" i="3"/>
  <c r="D142" i="3"/>
  <c r="C142" i="3"/>
  <c r="B142" i="3"/>
  <c r="A142" i="3"/>
  <c r="D141" i="3"/>
  <c r="C141" i="3"/>
  <c r="B141" i="3"/>
  <c r="A141" i="3"/>
  <c r="D140" i="3"/>
  <c r="C140" i="3"/>
  <c r="B140" i="3"/>
  <c r="A140" i="3"/>
  <c r="D139" i="3"/>
  <c r="C139" i="3"/>
  <c r="B139" i="3"/>
  <c r="A139" i="3"/>
  <c r="D138" i="3"/>
  <c r="C138" i="3"/>
  <c r="B138" i="3"/>
  <c r="A138" i="3"/>
  <c r="D137" i="3"/>
  <c r="C137" i="3"/>
  <c r="B137" i="3"/>
  <c r="A137" i="3"/>
  <c r="D136" i="3"/>
  <c r="C136" i="3"/>
  <c r="B136" i="3"/>
  <c r="A136" i="3"/>
  <c r="D135" i="3"/>
  <c r="C135" i="3"/>
  <c r="B135" i="3"/>
  <c r="A135" i="3"/>
  <c r="D134" i="3"/>
  <c r="C134" i="3"/>
  <c r="B134" i="3"/>
  <c r="A134" i="3"/>
  <c r="D133" i="3"/>
  <c r="C133" i="3"/>
  <c r="B133" i="3"/>
  <c r="A133" i="3"/>
  <c r="D132" i="3"/>
  <c r="C132" i="3"/>
  <c r="B132" i="3"/>
  <c r="A132" i="3"/>
  <c r="D131" i="3"/>
  <c r="C131" i="3"/>
  <c r="B131" i="3"/>
  <c r="A131" i="3"/>
  <c r="D130" i="3"/>
  <c r="C130" i="3"/>
  <c r="B130" i="3"/>
  <c r="A130" i="3"/>
  <c r="D129" i="3"/>
  <c r="C129" i="3"/>
  <c r="B129" i="3"/>
  <c r="A129" i="3"/>
  <c r="D128" i="3"/>
  <c r="C128" i="3"/>
  <c r="B128" i="3"/>
  <c r="A128" i="3"/>
  <c r="D127" i="3"/>
  <c r="C127" i="3"/>
  <c r="B127" i="3"/>
  <c r="A127" i="3"/>
  <c r="D126" i="3"/>
  <c r="C126" i="3"/>
  <c r="B126" i="3"/>
  <c r="A126" i="3"/>
  <c r="D125" i="3"/>
  <c r="C125" i="3"/>
  <c r="B125" i="3"/>
  <c r="A125" i="3"/>
  <c r="D124" i="3"/>
  <c r="C124" i="3"/>
  <c r="B124" i="3"/>
  <c r="A124" i="3"/>
  <c r="D123" i="3"/>
  <c r="C123" i="3"/>
  <c r="B123" i="3"/>
  <c r="A123" i="3"/>
  <c r="D122" i="3"/>
  <c r="C122" i="3"/>
  <c r="B122" i="3"/>
  <c r="A122" i="3"/>
  <c r="D121" i="3"/>
  <c r="C121" i="3"/>
  <c r="B121" i="3"/>
  <c r="A121" i="3"/>
  <c r="D120" i="3"/>
  <c r="C120" i="3"/>
  <c r="B120" i="3"/>
  <c r="A120" i="3"/>
  <c r="D119" i="3"/>
  <c r="C119" i="3"/>
  <c r="B119" i="3"/>
  <c r="A119" i="3"/>
  <c r="D118" i="3"/>
  <c r="C118" i="3"/>
  <c r="B118" i="3"/>
  <c r="A118" i="3"/>
  <c r="D117" i="3"/>
  <c r="C117" i="3"/>
  <c r="B117" i="3"/>
  <c r="A117" i="3"/>
  <c r="D116" i="3"/>
  <c r="C116" i="3"/>
  <c r="B116" i="3"/>
  <c r="A116" i="3"/>
  <c r="D115" i="3"/>
  <c r="C115" i="3"/>
  <c r="B115" i="3"/>
  <c r="A115" i="3"/>
  <c r="D114" i="3"/>
  <c r="C114" i="3"/>
  <c r="B114" i="3"/>
  <c r="A114" i="3"/>
  <c r="D113" i="3"/>
  <c r="C113" i="3"/>
  <c r="B113" i="3"/>
  <c r="A113" i="3"/>
  <c r="D112" i="3"/>
  <c r="C112" i="3"/>
  <c r="B112" i="3"/>
  <c r="A112" i="3"/>
  <c r="D111" i="3"/>
  <c r="C111" i="3"/>
  <c r="B111" i="3"/>
  <c r="A111" i="3"/>
  <c r="D110" i="3"/>
  <c r="C110" i="3"/>
  <c r="B110" i="3"/>
  <c r="A110" i="3"/>
  <c r="D109" i="3"/>
  <c r="C109" i="3"/>
  <c r="B109" i="3"/>
  <c r="A109" i="3"/>
  <c r="D108" i="3"/>
  <c r="C108" i="3"/>
  <c r="B108" i="3"/>
  <c r="A108" i="3"/>
  <c r="D107" i="3"/>
  <c r="C107" i="3"/>
  <c r="B107" i="3"/>
  <c r="A107" i="3"/>
  <c r="D106" i="3"/>
  <c r="C106" i="3"/>
  <c r="B106" i="3"/>
  <c r="A106" i="3"/>
  <c r="D105" i="3"/>
  <c r="C105" i="3"/>
  <c r="B105" i="3"/>
  <c r="A105" i="3"/>
  <c r="D104" i="3"/>
  <c r="C104" i="3"/>
  <c r="B104" i="3"/>
  <c r="A104" i="3"/>
  <c r="D103" i="3"/>
  <c r="C103" i="3"/>
  <c r="B103" i="3"/>
  <c r="A103" i="3"/>
  <c r="D102" i="3"/>
  <c r="C102" i="3"/>
  <c r="B102" i="3"/>
  <c r="A102" i="3"/>
  <c r="D101" i="3"/>
  <c r="C101" i="3"/>
  <c r="B101" i="3"/>
  <c r="A101" i="3"/>
  <c r="D100" i="3"/>
  <c r="C100" i="3"/>
  <c r="B100" i="3"/>
  <c r="A100" i="3"/>
  <c r="D99" i="3"/>
  <c r="C99" i="3"/>
  <c r="B99" i="3"/>
  <c r="A99" i="3"/>
  <c r="D98" i="3"/>
  <c r="C98" i="3"/>
  <c r="B98" i="3"/>
  <c r="A98" i="3"/>
  <c r="D97" i="3"/>
  <c r="C97" i="3"/>
  <c r="B97" i="3"/>
  <c r="A97" i="3"/>
  <c r="D96" i="3"/>
  <c r="C96" i="3"/>
  <c r="B96" i="3"/>
  <c r="A96" i="3"/>
  <c r="D95" i="3"/>
  <c r="C95" i="3"/>
  <c r="B95" i="3"/>
  <c r="A95" i="3"/>
  <c r="D94" i="3"/>
  <c r="C94" i="3"/>
  <c r="B94" i="3"/>
  <c r="A94" i="3"/>
  <c r="D93" i="3"/>
  <c r="C93" i="3"/>
  <c r="B93" i="3"/>
  <c r="A93" i="3"/>
  <c r="D92" i="3"/>
  <c r="C92" i="3"/>
  <c r="B92" i="3"/>
  <c r="A92" i="3"/>
  <c r="D91" i="3"/>
  <c r="C91" i="3"/>
  <c r="B91" i="3"/>
  <c r="A91" i="3"/>
  <c r="D90" i="3"/>
  <c r="C90" i="3"/>
  <c r="B90" i="3"/>
  <c r="A90" i="3"/>
  <c r="D89" i="3"/>
  <c r="C89" i="3"/>
  <c r="B89" i="3"/>
  <c r="A89" i="3"/>
  <c r="D88" i="3"/>
  <c r="C88" i="3"/>
  <c r="B88" i="3"/>
  <c r="A88" i="3"/>
  <c r="D87" i="3"/>
  <c r="C87" i="3"/>
  <c r="B87" i="3"/>
  <c r="A87" i="3"/>
  <c r="D86" i="3"/>
  <c r="C86" i="3"/>
  <c r="B86" i="3"/>
  <c r="A86" i="3"/>
  <c r="D85" i="3"/>
  <c r="C85" i="3"/>
  <c r="B85" i="3"/>
  <c r="A85" i="3"/>
  <c r="D84" i="3"/>
  <c r="C84" i="3"/>
  <c r="B84" i="3"/>
  <c r="A84" i="3"/>
  <c r="D83" i="3"/>
  <c r="C83" i="3"/>
  <c r="B83" i="3"/>
  <c r="A83" i="3"/>
  <c r="D82" i="3"/>
  <c r="C82" i="3"/>
  <c r="B82" i="3"/>
  <c r="A82" i="3"/>
  <c r="D81" i="3"/>
  <c r="C81" i="3"/>
  <c r="B81" i="3"/>
  <c r="A81" i="3"/>
  <c r="D80" i="3"/>
  <c r="C80" i="3"/>
  <c r="B80" i="3"/>
  <c r="A80" i="3"/>
  <c r="D79" i="3"/>
  <c r="C79" i="3"/>
  <c r="B79" i="3"/>
  <c r="A79" i="3"/>
  <c r="D78" i="3"/>
  <c r="C78" i="3"/>
  <c r="B78" i="3"/>
  <c r="A78" i="3"/>
  <c r="D77" i="3"/>
  <c r="C77" i="3"/>
  <c r="B77" i="3"/>
  <c r="A77" i="3"/>
  <c r="D76" i="3"/>
  <c r="C76" i="3"/>
  <c r="B76" i="3"/>
  <c r="A76" i="3"/>
  <c r="D75" i="3"/>
  <c r="C75" i="3"/>
  <c r="B75" i="3"/>
  <c r="A75" i="3"/>
  <c r="D74" i="3"/>
  <c r="C74" i="3"/>
  <c r="B74" i="3"/>
  <c r="A74" i="3"/>
  <c r="D73" i="3"/>
  <c r="C73" i="3"/>
  <c r="B73" i="3"/>
  <c r="A73" i="3"/>
  <c r="D72" i="3"/>
  <c r="C72" i="3"/>
  <c r="B72" i="3"/>
  <c r="A72" i="3"/>
  <c r="D71" i="3"/>
  <c r="C71" i="3"/>
  <c r="B71" i="3"/>
  <c r="A71" i="3"/>
  <c r="D70" i="3"/>
  <c r="C70" i="3"/>
  <c r="B70" i="3"/>
  <c r="A70" i="3"/>
  <c r="D69" i="3"/>
  <c r="C69" i="3"/>
  <c r="B69" i="3"/>
  <c r="A69" i="3"/>
  <c r="D68" i="3"/>
  <c r="C68" i="3"/>
  <c r="B68" i="3"/>
  <c r="A68" i="3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5" i="3"/>
  <c r="C5" i="3"/>
  <c r="B5" i="3"/>
  <c r="A5" i="3"/>
  <c r="D4" i="3"/>
  <c r="C4" i="3"/>
  <c r="B4" i="3"/>
  <c r="A4" i="3"/>
  <c r="D3" i="3"/>
  <c r="C3" i="3"/>
  <c r="B3" i="3"/>
  <c r="A3" i="3"/>
  <c r="D2" i="3"/>
  <c r="C2" i="3"/>
  <c r="B2" i="3"/>
  <c r="A2" i="3"/>
  <c r="G259" i="4" l="1"/>
  <c r="H259" i="4"/>
  <c r="I259" i="4"/>
  <c r="J259" i="4"/>
  <c r="J211" i="12"/>
  <c r="O149" i="12" l="1"/>
  <c r="N149" i="12"/>
  <c r="M149" i="12"/>
  <c r="L149" i="12"/>
  <c r="K149" i="12"/>
  <c r="J149" i="12"/>
  <c r="G303" i="1"/>
  <c r="G302" i="1"/>
  <c r="G301" i="1"/>
  <c r="G300" i="1"/>
  <c r="G299" i="1"/>
  <c r="G297" i="1"/>
  <c r="G296" i="1"/>
  <c r="G295" i="1"/>
  <c r="G294" i="1"/>
  <c r="G293" i="1"/>
  <c r="G292" i="1"/>
  <c r="G291" i="1"/>
  <c r="G290" i="1"/>
  <c r="G289" i="1" l="1"/>
  <c r="G288" i="1"/>
  <c r="G287" i="1"/>
  <c r="G286" i="1"/>
  <c r="G285" i="1"/>
  <c r="G284" i="1"/>
  <c r="G283" i="1"/>
  <c r="G282" i="1"/>
  <c r="G279" i="1"/>
  <c r="G278" i="1"/>
  <c r="G276" i="1"/>
  <c r="G275" i="1"/>
  <c r="G273" i="1"/>
  <c r="G271" i="1"/>
  <c r="G270" i="1"/>
  <c r="G269" i="1"/>
  <c r="G268" i="1"/>
  <c r="G267" i="1"/>
  <c r="G264" i="1"/>
  <c r="G263" i="1"/>
  <c r="G262" i="1"/>
  <c r="G261" i="1"/>
  <c r="G260" i="1"/>
  <c r="G258" i="1"/>
  <c r="G256" i="1"/>
  <c r="G255" i="1"/>
  <c r="G254" i="1"/>
  <c r="G253" i="1"/>
  <c r="G252" i="1"/>
  <c r="G251" i="1"/>
  <c r="G250" i="1"/>
  <c r="G249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O164" i="12"/>
  <c r="O180" i="12" s="1"/>
  <c r="O191" i="12" s="1"/>
  <c r="O196" i="12" s="1"/>
  <c r="O207" i="12" s="1"/>
  <c r="O228" i="12" s="1"/>
  <c r="O238" i="12" s="1"/>
  <c r="O245" i="12" s="1"/>
  <c r="O253" i="12" s="1"/>
  <c r="O263" i="12" s="1"/>
  <c r="O271" i="12" s="1"/>
  <c r="O278" i="12" s="1"/>
  <c r="O287" i="12" s="1"/>
  <c r="O294" i="12" s="1"/>
  <c r="O300" i="12" s="1"/>
  <c r="O308" i="12" s="1"/>
  <c r="O342" i="12" s="1"/>
  <c r="O355" i="12" s="1"/>
  <c r="O361" i="12" s="1"/>
  <c r="O369" i="12" s="1"/>
  <c r="N164" i="12"/>
  <c r="N180" i="12" s="1"/>
  <c r="N191" i="12" s="1"/>
  <c r="N196" i="12" s="1"/>
  <c r="N207" i="12" s="1"/>
  <c r="N228" i="12" s="1"/>
  <c r="N238" i="12" s="1"/>
  <c r="N245" i="12" s="1"/>
  <c r="N253" i="12" s="1"/>
  <c r="N263" i="12" s="1"/>
  <c r="N271" i="12" s="1"/>
  <c r="N278" i="12" s="1"/>
  <c r="N287" i="12" s="1"/>
  <c r="N294" i="12" s="1"/>
  <c r="N300" i="12" s="1"/>
  <c r="N308" i="12" s="1"/>
  <c r="N342" i="12" s="1"/>
  <c r="N355" i="12" s="1"/>
  <c r="N361" i="12" s="1"/>
  <c r="N369" i="12" s="1"/>
  <c r="M164" i="12"/>
  <c r="M180" i="12" s="1"/>
  <c r="M191" i="12" s="1"/>
  <c r="M196" i="12" s="1"/>
  <c r="M207" i="12" s="1"/>
  <c r="M228" i="12" s="1"/>
  <c r="M238" i="12" s="1"/>
  <c r="M245" i="12" s="1"/>
  <c r="M253" i="12" s="1"/>
  <c r="M263" i="12" s="1"/>
  <c r="M271" i="12" s="1"/>
  <c r="M278" i="12" s="1"/>
  <c r="M287" i="12" s="1"/>
  <c r="M294" i="12" s="1"/>
  <c r="M300" i="12" s="1"/>
  <c r="M308" i="12" s="1"/>
  <c r="M342" i="12" s="1"/>
  <c r="M355" i="12" s="1"/>
  <c r="M361" i="12" s="1"/>
  <c r="M369" i="12" s="1"/>
  <c r="L164" i="12"/>
  <c r="L180" i="12" s="1"/>
  <c r="L191" i="12" s="1"/>
  <c r="L196" i="12" s="1"/>
  <c r="L207" i="12" s="1"/>
  <c r="L228" i="12" s="1"/>
  <c r="L238" i="12" s="1"/>
  <c r="L245" i="12" s="1"/>
  <c r="L253" i="12" s="1"/>
  <c r="L263" i="12" s="1"/>
  <c r="L271" i="12" s="1"/>
  <c r="L278" i="12" s="1"/>
  <c r="L287" i="12" s="1"/>
  <c r="L294" i="12" s="1"/>
  <c r="L300" i="12" s="1"/>
  <c r="L308" i="12" s="1"/>
  <c r="L342" i="12" s="1"/>
  <c r="K164" i="12"/>
  <c r="K180" i="12" s="1"/>
  <c r="K191" i="12" s="1"/>
  <c r="K196" i="12" s="1"/>
  <c r="K207" i="12" s="1"/>
  <c r="K228" i="12" s="1"/>
  <c r="K238" i="12" s="1"/>
  <c r="K245" i="12" s="1"/>
  <c r="K253" i="12" s="1"/>
  <c r="K263" i="12" s="1"/>
  <c r="K271" i="12" s="1"/>
  <c r="K278" i="12" s="1"/>
  <c r="K287" i="12" s="1"/>
  <c r="K294" i="12" s="1"/>
  <c r="K300" i="12" s="1"/>
  <c r="K308" i="12" s="1"/>
  <c r="K342" i="12" s="1"/>
  <c r="K355" i="12" s="1"/>
  <c r="K361" i="12" s="1"/>
  <c r="K369" i="12" s="1"/>
  <c r="J164" i="12"/>
  <c r="J180" i="12"/>
  <c r="J191" i="12" s="1"/>
  <c r="J196" i="12" s="1"/>
  <c r="J207" i="12" s="1"/>
  <c r="J228" i="12" s="1"/>
  <c r="J238" i="12" s="1"/>
  <c r="J245" i="12" s="1"/>
  <c r="J253" i="12" s="1"/>
  <c r="J263" i="12" s="1"/>
  <c r="J271" i="12" s="1"/>
  <c r="J278" i="12" s="1"/>
  <c r="J287" i="12" s="1"/>
  <c r="J294" i="12" s="1"/>
  <c r="J300" i="12" s="1"/>
  <c r="J308" i="12" s="1"/>
  <c r="J342" i="12" s="1"/>
  <c r="J355" i="12" s="1"/>
  <c r="J361" i="12" s="1"/>
  <c r="J369" i="12" s="1"/>
  <c r="L355" i="12" l="1"/>
  <c r="L361" i="12" s="1"/>
  <c r="L369" i="12" s="1"/>
  <c r="L343" i="12"/>
</calcChain>
</file>

<file path=xl/sharedStrings.xml><?xml version="1.0" encoding="utf-8"?>
<sst xmlns="http://schemas.openxmlformats.org/spreadsheetml/2006/main" count="14617" uniqueCount="5236">
  <si>
    <t>Phone</t>
  </si>
  <si>
    <t>Life Member</t>
  </si>
  <si>
    <t>Changes</t>
  </si>
  <si>
    <t>Work</t>
  </si>
  <si>
    <t>Badge Name</t>
  </si>
  <si>
    <t>A/C</t>
  </si>
  <si>
    <t>e-mail</t>
  </si>
  <si>
    <t>Mailing Status</t>
  </si>
  <si>
    <t>jbjean1@aol.com</t>
  </si>
  <si>
    <t>Walsh</t>
  </si>
  <si>
    <t>300  East H Street #111</t>
  </si>
  <si>
    <t>94510-3333</t>
  </si>
  <si>
    <t>707-747-1447</t>
  </si>
  <si>
    <t>U. S. Navy Dept.</t>
  </si>
  <si>
    <t>franwa@webtv.net</t>
  </si>
  <si>
    <t>Leslie D.</t>
  </si>
  <si>
    <t>Wareham</t>
  </si>
  <si>
    <t>(Les)</t>
  </si>
  <si>
    <t>1344 Corte Madera</t>
  </si>
  <si>
    <t>94598-2906</t>
  </si>
  <si>
    <t>945-7740</t>
  </si>
  <si>
    <t>Shell Chemical</t>
  </si>
  <si>
    <t>Les</t>
  </si>
  <si>
    <t>ldelmet@aol.com</t>
  </si>
  <si>
    <t>Watanabe</t>
  </si>
  <si>
    <t>3356 Chamberlain Court</t>
  </si>
  <si>
    <t>94598-4011</t>
  </si>
  <si>
    <t>935-6311</t>
  </si>
  <si>
    <t>watanob@astound.net</t>
  </si>
  <si>
    <t>Douglas R.</t>
  </si>
  <si>
    <t>Waterman</t>
  </si>
  <si>
    <t>955 Cheyenne Drive</t>
  </si>
  <si>
    <t>94598-4446</t>
  </si>
  <si>
    <t>937-7097</t>
  </si>
  <si>
    <t>drwaterman@msn.com</t>
  </si>
  <si>
    <t>Welsh</t>
  </si>
  <si>
    <t>1231 Bentley Street</t>
  </si>
  <si>
    <t>94518-3811</t>
  </si>
  <si>
    <t>933-1176</t>
  </si>
  <si>
    <t>State Farm</t>
  </si>
  <si>
    <t>welshkd@aol.com</t>
  </si>
  <si>
    <t>John N.</t>
  </si>
  <si>
    <t>West</t>
  </si>
  <si>
    <t>3391 Santa Maria Court</t>
  </si>
  <si>
    <t>94549-5112</t>
  </si>
  <si>
    <t>284-1293</t>
  </si>
  <si>
    <t>Roche Labs</t>
  </si>
  <si>
    <t>jojomegh@comcast.net</t>
  </si>
  <si>
    <t>Warren E.</t>
  </si>
  <si>
    <t>Westrup</t>
  </si>
  <si>
    <t>(Salt)</t>
  </si>
  <si>
    <t>921 Val Aire Place</t>
  </si>
  <si>
    <t>94596-5814</t>
  </si>
  <si>
    <t>935-6805</t>
  </si>
  <si>
    <t>Salt</t>
  </si>
  <si>
    <t>Joel E.</t>
  </si>
  <si>
    <t>White</t>
  </si>
  <si>
    <t>5057 Blackhawk Drive</t>
  </si>
  <si>
    <t>94506-4560</t>
  </si>
  <si>
    <t>964-0994</t>
  </si>
  <si>
    <t>Joel</t>
  </si>
  <si>
    <t>zpz2mrz@yahoo.com</t>
  </si>
  <si>
    <t>George H.</t>
  </si>
  <si>
    <t>Willis</t>
  </si>
  <si>
    <t>(George)</t>
  </si>
  <si>
    <t>1680 Glazier Drive</t>
  </si>
  <si>
    <t>94521-1265</t>
  </si>
  <si>
    <t>825-0296</t>
  </si>
  <si>
    <t>AAFES</t>
  </si>
  <si>
    <t>Merle E.</t>
  </si>
  <si>
    <t>With</t>
  </si>
  <si>
    <t>Colleen</t>
  </si>
  <si>
    <t>228 Croyden Drive</t>
  </si>
  <si>
    <t>94523-3517</t>
  </si>
  <si>
    <t>935-6869</t>
  </si>
  <si>
    <t>With Fencing</t>
  </si>
  <si>
    <t>Merle</t>
  </si>
  <si>
    <t>thewith@sbcglobal.net</t>
  </si>
  <si>
    <t>Wolf</t>
  </si>
  <si>
    <t>318 Buckeye Court</t>
  </si>
  <si>
    <t>94549-4101</t>
  </si>
  <si>
    <t>935-5439</t>
  </si>
  <si>
    <t>New Millennium Consulting</t>
  </si>
  <si>
    <t>bob.wolf@nmconsult.com</t>
  </si>
  <si>
    <t>Carlos E.</t>
  </si>
  <si>
    <t>Xavier</t>
  </si>
  <si>
    <t>3324 Inverness Drive</t>
  </si>
  <si>
    <t>94598-3936</t>
  </si>
  <si>
    <t>947-6756</t>
  </si>
  <si>
    <t>Carlos</t>
  </si>
  <si>
    <t>anncarx@ca.astound.net</t>
  </si>
  <si>
    <t>Jai L.</t>
  </si>
  <si>
    <t>Yee</t>
  </si>
  <si>
    <t>Gladys</t>
  </si>
  <si>
    <t>420 Walnut Avenue</t>
  </si>
  <si>
    <t>94598-3377</t>
  </si>
  <si>
    <t>933-5942</t>
  </si>
  <si>
    <t>PG&amp;E Civil Engr.</t>
  </si>
  <si>
    <t>Jai</t>
  </si>
  <si>
    <t>jgsyee@yahoo.com</t>
  </si>
  <si>
    <t>Benjamin M.</t>
  </si>
  <si>
    <t>Yeraka</t>
  </si>
  <si>
    <t>5467 Roundtree Place #A</t>
  </si>
  <si>
    <t>94521-3961</t>
  </si>
  <si>
    <t>672-2475</t>
  </si>
  <si>
    <t>benhelenyeraka@aol.com</t>
  </si>
  <si>
    <t>Anthony J.</t>
  </si>
  <si>
    <t>Yniguez</t>
  </si>
  <si>
    <t>1400 Kinross Court</t>
  </si>
  <si>
    <t>935-5404</t>
  </si>
  <si>
    <t>Realtor</t>
  </si>
  <si>
    <t>Young</t>
  </si>
  <si>
    <t>1660 Oak Park Blvd. #235</t>
  </si>
  <si>
    <t>94523-4422</t>
  </si>
  <si>
    <t>Albert A.</t>
  </si>
  <si>
    <t>Zavattero</t>
  </si>
  <si>
    <t>2412 Lariat Lane</t>
  </si>
  <si>
    <t>94596-6607</t>
  </si>
  <si>
    <t>933-0465</t>
  </si>
  <si>
    <t>jandazav@juno.com</t>
  </si>
  <si>
    <t>Bob A.</t>
  </si>
  <si>
    <t>Zurich</t>
  </si>
  <si>
    <t>4461 Pinon Court</t>
  </si>
  <si>
    <t>94521-4227</t>
  </si>
  <si>
    <t>798-6070</t>
  </si>
  <si>
    <t>Safeway</t>
  </si>
  <si>
    <t>bzurich@astound.net</t>
  </si>
  <si>
    <t>First</t>
  </si>
  <si>
    <t>Last</t>
  </si>
  <si>
    <t>Nickname</t>
  </si>
  <si>
    <t>Wife</t>
  </si>
  <si>
    <t>Street</t>
  </si>
  <si>
    <t>City</t>
  </si>
  <si>
    <t>State</t>
  </si>
  <si>
    <t>Zip</t>
  </si>
  <si>
    <t>94521-2451</t>
  </si>
  <si>
    <t>672-6274</t>
  </si>
  <si>
    <t>Restaurant Owner</t>
  </si>
  <si>
    <t>Takacs</t>
  </si>
  <si>
    <t>Carmella</t>
  </si>
  <si>
    <t>3712 Parkmall Court</t>
  </si>
  <si>
    <t>94519-1421</t>
  </si>
  <si>
    <t>798-4985</t>
  </si>
  <si>
    <t>john2carm@aol.com</t>
  </si>
  <si>
    <t>Testa</t>
  </si>
  <si>
    <t>655 Cross Ridge Court</t>
  </si>
  <si>
    <t>94563-2417</t>
  </si>
  <si>
    <t>254-8457</t>
  </si>
  <si>
    <t>CNF Transportation</t>
  </si>
  <si>
    <t>bobtesta@sbcglobal.net</t>
  </si>
  <si>
    <t>Richard J.</t>
  </si>
  <si>
    <t>Thomson</t>
  </si>
  <si>
    <t>Annette</t>
  </si>
  <si>
    <t>P. O. Box 2487</t>
  </si>
  <si>
    <t>94595-0487</t>
  </si>
  <si>
    <t>785-7600</t>
  </si>
  <si>
    <t>CPA</t>
  </si>
  <si>
    <t>rjthomson@thomson.org</t>
  </si>
  <si>
    <t>J. Patrick</t>
  </si>
  <si>
    <t>Tinguely</t>
  </si>
  <si>
    <t>2101 Golden Rain Road #2</t>
  </si>
  <si>
    <t>94595-1925</t>
  </si>
  <si>
    <t>943-5664</t>
  </si>
  <si>
    <t>Mortgage Broker/Banker</t>
  </si>
  <si>
    <t>jpting0955@ATT.net</t>
  </si>
  <si>
    <t>Tinnes</t>
  </si>
  <si>
    <t>200 Wayne Avenue</t>
  </si>
  <si>
    <t>94507-2453</t>
  </si>
  <si>
    <t>820-8611</t>
  </si>
  <si>
    <t>Marketing, IBM</t>
  </si>
  <si>
    <t>ttinnes@att.net</t>
  </si>
  <si>
    <t>David S.</t>
  </si>
  <si>
    <t>Tittle</t>
  </si>
  <si>
    <t>Betty Jo</t>
  </si>
  <si>
    <t>19 Corte de la Canada</t>
  </si>
  <si>
    <t>94553-9764</t>
  </si>
  <si>
    <t>228-1081</t>
  </si>
  <si>
    <t>Dentist</t>
  </si>
  <si>
    <t>user821083@aol.com</t>
  </si>
  <si>
    <t>Lee C.</t>
  </si>
  <si>
    <t>Travis</t>
  </si>
  <si>
    <t>Dottie</t>
  </si>
  <si>
    <t>3225 Whitehaven Drive</t>
  </si>
  <si>
    <t>94598-4045</t>
  </si>
  <si>
    <t>932-3733</t>
  </si>
  <si>
    <t>Donald L.</t>
  </si>
  <si>
    <t>Trouse</t>
  </si>
  <si>
    <t>Carol</t>
  </si>
  <si>
    <t>2101 Dunblane Court</t>
  </si>
  <si>
    <t>94598-3325</t>
  </si>
  <si>
    <t>935-2996</t>
  </si>
  <si>
    <t>ratsinc74@sbcglobal.net</t>
  </si>
  <si>
    <t>Tullus</t>
  </si>
  <si>
    <t>Margo</t>
  </si>
  <si>
    <t>1050 North Point #501</t>
  </si>
  <si>
    <t>San Francisco</t>
  </si>
  <si>
    <t>94109-1090</t>
  </si>
  <si>
    <t>838-1150</t>
  </si>
  <si>
    <t>Great Western Loan Agent</t>
  </si>
  <si>
    <t>William H.</t>
  </si>
  <si>
    <t>Turnquist</t>
  </si>
  <si>
    <t>24 Stanley Court</t>
  </si>
  <si>
    <t>94595-1364</t>
  </si>
  <si>
    <t>934-7732</t>
  </si>
  <si>
    <t>b-turnqu@astound.net</t>
  </si>
  <si>
    <t>Joseph P.</t>
  </si>
  <si>
    <t>Verdoia</t>
  </si>
  <si>
    <t>2240 English Court</t>
  </si>
  <si>
    <t>94598-3333</t>
  </si>
  <si>
    <t>944-0935</t>
  </si>
  <si>
    <t>Enrolled Agent</t>
  </si>
  <si>
    <t>jnverdoia@astound.net</t>
  </si>
  <si>
    <t>Melvin</t>
  </si>
  <si>
    <t>Veregge</t>
  </si>
  <si>
    <t>1201 Monument Blvd. #64</t>
  </si>
  <si>
    <t>94520-4403</t>
  </si>
  <si>
    <t>798-6406</t>
  </si>
  <si>
    <t>melaud@aol.com</t>
  </si>
  <si>
    <t>Vetro</t>
  </si>
  <si>
    <t>722 Hazelwood Drive</t>
  </si>
  <si>
    <t>94596-6117</t>
  </si>
  <si>
    <t>945-1094</t>
  </si>
  <si>
    <t>Nat’l Food Lab</t>
  </si>
  <si>
    <t>vetro@pacbell.net</t>
  </si>
  <si>
    <t>James A.</t>
  </si>
  <si>
    <t>Videle</t>
  </si>
  <si>
    <t>462 Via Royal</t>
  </si>
  <si>
    <t>94597-3076</t>
  </si>
  <si>
    <t>932-7832</t>
  </si>
  <si>
    <t>APL Ltd.</t>
  </si>
  <si>
    <t>james462@astound.net</t>
  </si>
  <si>
    <t>Arthur</t>
  </si>
  <si>
    <t>Vogl</t>
  </si>
  <si>
    <t>724 Savannah Circle</t>
  </si>
  <si>
    <t>288-0488</t>
  </si>
  <si>
    <t>Cal-Pacific Food Sales</t>
  </si>
  <si>
    <t>carolvogel@sbcglobal.net</t>
  </si>
  <si>
    <t>Vollmer</t>
  </si>
  <si>
    <t>3156 Grey Eagle Drive</t>
  </si>
  <si>
    <t>94595-3930</t>
  </si>
  <si>
    <t>930-0106</t>
  </si>
  <si>
    <t>jackvollmer@sbcglobal.net</t>
  </si>
  <si>
    <t>Herman</t>
  </si>
  <si>
    <t>Walden</t>
  </si>
  <si>
    <t>1867 Burl Hollow Court</t>
  </si>
  <si>
    <t>94596-6167</t>
  </si>
  <si>
    <t>935-2216</t>
  </si>
  <si>
    <t>Contra Costa Fire District</t>
  </si>
  <si>
    <t>Edwin</t>
  </si>
  <si>
    <t>Walker</t>
  </si>
  <si>
    <t>2848 Mi Elana Circle</t>
  </si>
  <si>
    <t>94598-3836</t>
  </si>
  <si>
    <t>938-1392</t>
  </si>
  <si>
    <t>Army Engineers &amp; Caltrans</t>
  </si>
  <si>
    <t>6863 Corte Sonada</t>
  </si>
  <si>
    <t>Pleasanton</t>
  </si>
  <si>
    <t>94566-5723</t>
  </si>
  <si>
    <t>846-7067</t>
  </si>
  <si>
    <t>Peugeot-Schwinn</t>
  </si>
  <si>
    <t>h.sherinian@comcast.net</t>
  </si>
  <si>
    <t>David T.</t>
  </si>
  <si>
    <t>Sherman</t>
  </si>
  <si>
    <t>Millie</t>
  </si>
  <si>
    <t>6078 Lakeview Circle</t>
  </si>
  <si>
    <t>94582-4867</t>
  </si>
  <si>
    <t>735-0475</t>
  </si>
  <si>
    <t>dtsh@sbcglobal.net</t>
  </si>
  <si>
    <t>Art D.</t>
  </si>
  <si>
    <t>Shingleton</t>
  </si>
  <si>
    <t>94517-0653</t>
  </si>
  <si>
    <t>672-1850</t>
  </si>
  <si>
    <t>shanone@concast.net</t>
  </si>
  <si>
    <t>Shurr</t>
  </si>
  <si>
    <t>856 Stonehaven Drive</t>
  </si>
  <si>
    <t xml:space="preserve">CA           </t>
  </si>
  <si>
    <t>937-9142</t>
  </si>
  <si>
    <t>Golden Gate Moving</t>
  </si>
  <si>
    <t>shurrjim@astound.net</t>
  </si>
  <si>
    <t>Henry</t>
  </si>
  <si>
    <t>Sicabaig</t>
  </si>
  <si>
    <t>(Hank)</t>
  </si>
  <si>
    <t>1362 Corte Loma</t>
  </si>
  <si>
    <t>94598-2904</t>
  </si>
  <si>
    <t>935-0408</t>
  </si>
  <si>
    <t>City of San Francisco</t>
  </si>
  <si>
    <t>Hank</t>
  </si>
  <si>
    <t>henrys1362@astound.net</t>
  </si>
  <si>
    <t>Arni</t>
  </si>
  <si>
    <t>Sigvaldson</t>
  </si>
  <si>
    <t>(Sig)</t>
  </si>
  <si>
    <t>Dianne</t>
  </si>
  <si>
    <t>1910 Skycrest Drive #1</t>
  </si>
  <si>
    <t>94595-1813</t>
  </si>
  <si>
    <t>943-6858</t>
  </si>
  <si>
    <t>Sig</t>
  </si>
  <si>
    <t>Singleton</t>
  </si>
  <si>
    <t>624 Sky Hy Circle</t>
  </si>
  <si>
    <t>94549-5228</t>
  </si>
  <si>
    <t>283-1547</t>
  </si>
  <si>
    <t>Castle &amp; Cook</t>
  </si>
  <si>
    <t>rrmjs43@sbcglobal.net</t>
  </si>
  <si>
    <t>Skelton</t>
  </si>
  <si>
    <t>1348 Mustang Drive</t>
  </si>
  <si>
    <t>94526-5150</t>
  </si>
  <si>
    <t>838-2515</t>
  </si>
  <si>
    <t>Bayer Corp.</t>
  </si>
  <si>
    <t xml:space="preserve">f.skelton@sbcglobal.net </t>
  </si>
  <si>
    <t>Ben J.</t>
  </si>
  <si>
    <t>Smith</t>
  </si>
  <si>
    <t>(Ben)</t>
  </si>
  <si>
    <t>1837 Lackland Drive</t>
  </si>
  <si>
    <t>94507-2815</t>
  </si>
  <si>
    <t>820-5403</t>
  </si>
  <si>
    <t>Ben</t>
  </si>
  <si>
    <t>bjsssmith@aol.com</t>
  </si>
  <si>
    <t>2104 Devonshire Court</t>
  </si>
  <si>
    <t>94596-6213</t>
  </si>
  <si>
    <t>930-9427</t>
  </si>
  <si>
    <t>Golden Gate Univ.</t>
  </si>
  <si>
    <t>ra-smith@pacbell.net</t>
  </si>
  <si>
    <t>Socolich</t>
  </si>
  <si>
    <t>416 Kingsford Drive</t>
  </si>
  <si>
    <t>94556-2125</t>
  </si>
  <si>
    <t>376-3090</t>
  </si>
  <si>
    <t>dsoc@comcasr.net</t>
  </si>
  <si>
    <t>Harold H.</t>
  </si>
  <si>
    <t>Sorensen</t>
  </si>
  <si>
    <t>2940 Tice Creek Drive #3</t>
  </si>
  <si>
    <t>94595-3212</t>
  </si>
  <si>
    <t>256-7867</t>
  </si>
  <si>
    <t>Roger O.</t>
  </si>
  <si>
    <t>Linda</t>
  </si>
  <si>
    <t>5470 Preston Court</t>
  </si>
  <si>
    <t>94521-1632</t>
  </si>
  <si>
    <t>672-0790</t>
  </si>
  <si>
    <t>ttig@aol.com</t>
  </si>
  <si>
    <t>Stedman</t>
  </si>
  <si>
    <t>Gay</t>
  </si>
  <si>
    <t>1012 Stimel Drive</t>
  </si>
  <si>
    <t>94518-3950</t>
  </si>
  <si>
    <t>689-4186</t>
  </si>
  <si>
    <t>donandgay@comcast.net</t>
  </si>
  <si>
    <t>Steele</t>
  </si>
  <si>
    <t>1199 Monticello Road</t>
  </si>
  <si>
    <t>94549-3023</t>
  </si>
  <si>
    <t>284-9588</t>
  </si>
  <si>
    <t>aeste@comcast.net</t>
  </si>
  <si>
    <t>Stoll</t>
  </si>
  <si>
    <t>1891 Meadow Lane</t>
  </si>
  <si>
    <t>94595-2629</t>
  </si>
  <si>
    <t>935-7394</t>
  </si>
  <si>
    <t>Caltrans</t>
  </si>
  <si>
    <t>John L.</t>
  </si>
  <si>
    <t>Story</t>
  </si>
  <si>
    <t>179 Castle Crest Road</t>
  </si>
  <si>
    <t>94507-2679</t>
  </si>
  <si>
    <t>932-8826</t>
  </si>
  <si>
    <t>Unocal</t>
  </si>
  <si>
    <t>Stralovich</t>
  </si>
  <si>
    <t>3501 Bayberry Drive</t>
  </si>
  <si>
    <t>94598-2717</t>
  </si>
  <si>
    <t>933-4050</t>
  </si>
  <si>
    <t>Pharmacist, Save-One</t>
  </si>
  <si>
    <t>thestrals@sbcglobal.net</t>
  </si>
  <si>
    <t>Sullivan</t>
  </si>
  <si>
    <t>33 Olympic Oaks Drive</t>
  </si>
  <si>
    <t>94549-4836</t>
  </si>
  <si>
    <t>299-1348</t>
  </si>
  <si>
    <t>Summit Medical Center</t>
  </si>
  <si>
    <t>wjsms@comcast.net</t>
  </si>
  <si>
    <t>Toshiro</t>
  </si>
  <si>
    <t>Suwa</t>
  </si>
  <si>
    <t>Mieko</t>
  </si>
  <si>
    <t>1857 Las Ramblas Drive</t>
  </si>
  <si>
    <t>Otto Rinkert Tools &amp; Equipment</t>
  </si>
  <si>
    <t>Roberts</t>
  </si>
  <si>
    <t>Marlene</t>
  </si>
  <si>
    <t>8 Mirango Court</t>
  </si>
  <si>
    <t>94517-1711</t>
  </si>
  <si>
    <t>672-7698</t>
  </si>
  <si>
    <t>dongrob@aol.com</t>
  </si>
  <si>
    <t>Conrad</t>
  </si>
  <si>
    <t>Robertson</t>
  </si>
  <si>
    <t>Jackie</t>
  </si>
  <si>
    <t>9 Roberts Court</t>
  </si>
  <si>
    <t>94556-1823</t>
  </si>
  <si>
    <t>376-6355</t>
  </si>
  <si>
    <t>bridgemast@aol.com</t>
  </si>
  <si>
    <t>Thomas</t>
  </si>
  <si>
    <t>Robinson</t>
  </si>
  <si>
    <t>(Robbie)</t>
  </si>
  <si>
    <t>1029 Winton Drive</t>
  </si>
  <si>
    <t>94598-1530</t>
  </si>
  <si>
    <t>798-4276</t>
  </si>
  <si>
    <t>Betz Labs</t>
  </si>
  <si>
    <t>Robbie</t>
  </si>
  <si>
    <t>robbie1962@yahoo.com</t>
  </si>
  <si>
    <t>Anthony C.</t>
  </si>
  <si>
    <t>Rohrs</t>
  </si>
  <si>
    <t>3440 McKean Drive</t>
  </si>
  <si>
    <t>94518-2315</t>
  </si>
  <si>
    <t>680-8345</t>
  </si>
  <si>
    <t>rohrstonyc@aol.com</t>
  </si>
  <si>
    <t>C. Jim</t>
  </si>
  <si>
    <t>Saavedra</t>
  </si>
  <si>
    <t>210 Lakewood Road</t>
  </si>
  <si>
    <t>94598-4826</t>
  </si>
  <si>
    <t>980-0911</t>
  </si>
  <si>
    <t>Union Bank</t>
  </si>
  <si>
    <t>jimsaavedra@yahoo.com</t>
  </si>
  <si>
    <t>Sandor</t>
  </si>
  <si>
    <t>(Lou)</t>
  </si>
  <si>
    <t>Zora</t>
  </si>
  <si>
    <t>849 Stonehaven Drive</t>
  </si>
  <si>
    <t>94598-4536</t>
  </si>
  <si>
    <t>944-1634</t>
  </si>
  <si>
    <t>Cable and wireless</t>
  </si>
  <si>
    <t>Lou</t>
  </si>
  <si>
    <t>lsandor@astound.net</t>
  </si>
  <si>
    <t>Neil P.</t>
  </si>
  <si>
    <t>Schmidt</t>
  </si>
  <si>
    <t>2231 San Miguel Drive</t>
  </si>
  <si>
    <t>94596-5805</t>
  </si>
  <si>
    <t>939-5342</t>
  </si>
  <si>
    <t>Neil</t>
  </si>
  <si>
    <t>np_schmidt@pacbell.net</t>
  </si>
  <si>
    <t>Schnieder</t>
  </si>
  <si>
    <t>Sandy</t>
  </si>
  <si>
    <t>5427 Jensen Road</t>
  </si>
  <si>
    <t>Castro Valley</t>
  </si>
  <si>
    <t>94552-5009</t>
  </si>
  <si>
    <t>510-538-3029</t>
  </si>
  <si>
    <t>schnieder@sbcglobal.net</t>
  </si>
  <si>
    <t>Gary R.</t>
  </si>
  <si>
    <t>Schoen</t>
  </si>
  <si>
    <t>Judy</t>
  </si>
  <si>
    <t>335 Castle Crest Road</t>
  </si>
  <si>
    <t>94507-2677</t>
  </si>
  <si>
    <t>935-7255</t>
  </si>
  <si>
    <t>Mt Diablo School District</t>
  </si>
  <si>
    <t>Gary</t>
  </si>
  <si>
    <t>grschoen@sbcglobal.net</t>
  </si>
  <si>
    <t>Norman</t>
  </si>
  <si>
    <t>Schoenfeld</t>
  </si>
  <si>
    <t>Bobbie</t>
  </si>
  <si>
    <t>294 Claudia Court</t>
  </si>
  <si>
    <t>94556-2133</t>
  </si>
  <si>
    <t>376-7469</t>
  </si>
  <si>
    <t>Schoenfeld Plumbing</t>
  </si>
  <si>
    <t>bobbiens@comcast.net</t>
  </si>
  <si>
    <t>Schofield</t>
  </si>
  <si>
    <t>1573 Webb Lane</t>
  </si>
  <si>
    <t>94595-2332</t>
  </si>
  <si>
    <t>937-4668</t>
  </si>
  <si>
    <t>Edward J.</t>
  </si>
  <si>
    <t>Schommer</t>
  </si>
  <si>
    <t>217 Castle Rock Road</t>
  </si>
  <si>
    <t>94598-4516</t>
  </si>
  <si>
    <t>930-0345</t>
  </si>
  <si>
    <t>Carrier Corp</t>
  </si>
  <si>
    <t>ejschommer@aol.com</t>
  </si>
  <si>
    <t>Ralph H.</t>
  </si>
  <si>
    <t>Schwarz</t>
  </si>
  <si>
    <t>1 Fleetwood Court</t>
  </si>
  <si>
    <t>94563-4003</t>
  </si>
  <si>
    <t>254-0643</t>
  </si>
  <si>
    <t>Ralph</t>
  </si>
  <si>
    <t>rschw97034@aol.com</t>
  </si>
  <si>
    <t>Scott</t>
  </si>
  <si>
    <t>Jeannette</t>
  </si>
  <si>
    <t>2386 Benham Court</t>
  </si>
  <si>
    <t>94596-6456</t>
  </si>
  <si>
    <t>944-5244</t>
  </si>
  <si>
    <t>Nat. Labor Relations Brd.</t>
  </si>
  <si>
    <t>jimscott@astound.net</t>
  </si>
  <si>
    <t>Seaton</t>
  </si>
  <si>
    <t>1961 San Miguel Drive</t>
  </si>
  <si>
    <t>94596-5322</t>
  </si>
  <si>
    <t>932-4115</t>
  </si>
  <si>
    <t>D K Associates</t>
  </si>
  <si>
    <t>Serafino</t>
  </si>
  <si>
    <t>2227 Colonial Court</t>
  </si>
  <si>
    <t>94598-1125</t>
  </si>
  <si>
    <t>939-5370</t>
  </si>
  <si>
    <t>Transportation</t>
  </si>
  <si>
    <t>Shader</t>
  </si>
  <si>
    <t>2857 Trotter Way</t>
  </si>
  <si>
    <t>94596-6620</t>
  </si>
  <si>
    <t>939-8421</t>
  </si>
  <si>
    <t>jettdaring@aol.com</t>
  </si>
  <si>
    <t>Harry E.</t>
  </si>
  <si>
    <t>Shaner</t>
  </si>
  <si>
    <t>2033 Norris Road</t>
  </si>
  <si>
    <t>94596-5446</t>
  </si>
  <si>
    <t>933-2493</t>
  </si>
  <si>
    <t>heshaner@aol.com</t>
  </si>
  <si>
    <t>Harry P.</t>
  </si>
  <si>
    <t>Sherinian</t>
  </si>
  <si>
    <t>94596-6410</t>
  </si>
  <si>
    <t>933-8835</t>
  </si>
  <si>
    <t>Don Peckham Properties</t>
  </si>
  <si>
    <t>buggied@aol.com</t>
  </si>
  <si>
    <t>Perry</t>
  </si>
  <si>
    <t>583 Europa Court</t>
  </si>
  <si>
    <t>94598-2230</t>
  </si>
  <si>
    <t>933-0601</t>
  </si>
  <si>
    <t>K/P Foundation</t>
  </si>
  <si>
    <t>dperry@astound.net</t>
  </si>
  <si>
    <t>Peters</t>
  </si>
  <si>
    <t>Evangeline</t>
  </si>
  <si>
    <t>1235 Arkell Road</t>
  </si>
  <si>
    <t>94598-1511</t>
  </si>
  <si>
    <t>930-6447</t>
  </si>
  <si>
    <t>patnpeters@earthlink.net</t>
  </si>
  <si>
    <t>Peterson</t>
  </si>
  <si>
    <t>Jo Ellen</t>
  </si>
  <si>
    <t>1001 Millbrook Court</t>
  </si>
  <si>
    <t>94598-4240</t>
  </si>
  <si>
    <t>946-0335</t>
  </si>
  <si>
    <t>Engineer</t>
  </si>
  <si>
    <t>delanaimp@aol.com</t>
  </si>
  <si>
    <t>Lloyd G.</t>
  </si>
  <si>
    <t>Plank</t>
  </si>
  <si>
    <t>(Lloyd)</t>
  </si>
  <si>
    <t>21 Chapel Drive</t>
  </si>
  <si>
    <t>94549-3309</t>
  </si>
  <si>
    <t>284-7438</t>
  </si>
  <si>
    <t>Lloyd</t>
  </si>
  <si>
    <t>plankl@comcast.net</t>
  </si>
  <si>
    <t>Daniel C.</t>
  </si>
  <si>
    <t>Pope</t>
  </si>
  <si>
    <t>(Dan)</t>
  </si>
  <si>
    <t>Peggy</t>
  </si>
  <si>
    <t>222 Rosa Corte</t>
  </si>
  <si>
    <t>939-5483</t>
  </si>
  <si>
    <t>Mt. Diablo Schools</t>
  </si>
  <si>
    <t>pdpope@astound.net</t>
  </si>
  <si>
    <t xml:space="preserve">Frank R. </t>
  </si>
  <si>
    <t>Portillo</t>
  </si>
  <si>
    <t>874 Stonehaven Drive</t>
  </si>
  <si>
    <t>94598-4537</t>
  </si>
  <si>
    <t>937-1404</t>
  </si>
  <si>
    <t>Systems Analyst - APL</t>
  </si>
  <si>
    <t>frank@upwindproductions.com</t>
  </si>
  <si>
    <t>Troy</t>
  </si>
  <si>
    <t>Powell</t>
  </si>
  <si>
    <t>52 Briarwood Court</t>
  </si>
  <si>
    <t>94597-6806</t>
  </si>
  <si>
    <t>934-9151</t>
  </si>
  <si>
    <t>Paint and Body Shop Owner</t>
  </si>
  <si>
    <t>troypowell@earthlink.net</t>
  </si>
  <si>
    <t>Eugene</t>
  </si>
  <si>
    <t>Power</t>
  </si>
  <si>
    <t>(Gene)</t>
  </si>
  <si>
    <t>Ann</t>
  </si>
  <si>
    <t>1860 Eagle Peak Avenue</t>
  </si>
  <si>
    <t>94517-1802</t>
  </si>
  <si>
    <t>672-6761</t>
  </si>
  <si>
    <t>powerbridge@earthlink.net</t>
  </si>
  <si>
    <t>Radakovich</t>
  </si>
  <si>
    <t>1038 Springfield Drive</t>
  </si>
  <si>
    <t>939-4337</t>
  </si>
  <si>
    <t>Rader</t>
  </si>
  <si>
    <t>Suzanne</t>
  </si>
  <si>
    <t>3107 Broncho Lane</t>
  </si>
  <si>
    <t>94598-4601</t>
  </si>
  <si>
    <t>952-9701</t>
  </si>
  <si>
    <t>raderrader@aol.com</t>
  </si>
  <si>
    <t>Lonny</t>
  </si>
  <si>
    <t>Randall</t>
  </si>
  <si>
    <t>1275 Sunburst Court</t>
  </si>
  <si>
    <t>939-9406</t>
  </si>
  <si>
    <t>Sales</t>
  </si>
  <si>
    <t>Ratterree</t>
  </si>
  <si>
    <t>(Marty)</t>
  </si>
  <si>
    <t>Lois</t>
  </si>
  <si>
    <t>2642 Saklan Indian Drive #1</t>
  </si>
  <si>
    <t>94595-3052</t>
  </si>
  <si>
    <t>943-7284</t>
  </si>
  <si>
    <t>Marty</t>
  </si>
  <si>
    <t>martyloisj@sbcglobal.net</t>
  </si>
  <si>
    <t>John M.</t>
  </si>
  <si>
    <t>Reardon</t>
  </si>
  <si>
    <t>4005 Providence Drive</t>
  </si>
  <si>
    <t>94553-4245</t>
  </si>
  <si>
    <t>370-0546</t>
  </si>
  <si>
    <t>helliesoz@sbcglobal.net</t>
  </si>
  <si>
    <t>Edmund</t>
  </si>
  <si>
    <t>Regalia</t>
  </si>
  <si>
    <t>Gwen</t>
  </si>
  <si>
    <t>1950 Whitecliff Court</t>
  </si>
  <si>
    <t>94596-6226</t>
  </si>
  <si>
    <t>934-6313</t>
  </si>
  <si>
    <t>Law Office</t>
  </si>
  <si>
    <t>edregwc@aol.com</t>
  </si>
  <si>
    <t>Victor</t>
  </si>
  <si>
    <t>Remorini</t>
  </si>
  <si>
    <t>(Vic)</t>
  </si>
  <si>
    <t>119 Gordon Way</t>
  </si>
  <si>
    <t>94553-9783</t>
  </si>
  <si>
    <t>228-4496</t>
  </si>
  <si>
    <t>Vic</t>
  </si>
  <si>
    <t>vicandjean@aol.com</t>
  </si>
  <si>
    <t>Allen G.</t>
  </si>
  <si>
    <t>Reynolds</t>
  </si>
  <si>
    <t>516 Miner Road</t>
  </si>
  <si>
    <t>94563-1413</t>
  </si>
  <si>
    <t>254-1576</t>
  </si>
  <si>
    <t>Centrex Development Co.</t>
  </si>
  <si>
    <t>reynolds4596@sbcglobal.net</t>
  </si>
  <si>
    <t>Kay S.</t>
  </si>
  <si>
    <t>Rhodes</t>
  </si>
  <si>
    <t>(Dusty)</t>
  </si>
  <si>
    <t>Elaine</t>
  </si>
  <si>
    <t>330 Pickering Place</t>
  </si>
  <si>
    <t>94598-3207</t>
  </si>
  <si>
    <t>933-5608</t>
  </si>
  <si>
    <t>Dusty</t>
  </si>
  <si>
    <t>Otto</t>
  </si>
  <si>
    <t>Rinkert</t>
  </si>
  <si>
    <t>2035 Blackstone Drive</t>
  </si>
  <si>
    <t>94598-3718</t>
  </si>
  <si>
    <t>938-0644</t>
  </si>
  <si>
    <t>knmcv@aol.com</t>
  </si>
  <si>
    <t>George D.</t>
  </si>
  <si>
    <t>Meyer</t>
  </si>
  <si>
    <t>Lyn</t>
  </si>
  <si>
    <t>112 Castleford Circle</t>
  </si>
  <si>
    <t>94526-3603</t>
  </si>
  <si>
    <t>820-6878</t>
  </si>
  <si>
    <t>New United Motors</t>
  </si>
  <si>
    <t>Dirk</t>
  </si>
  <si>
    <t>dirklyn@nnex.net</t>
  </si>
  <si>
    <t>C. Louis</t>
  </si>
  <si>
    <t>Meylan</t>
  </si>
  <si>
    <t>Carole</t>
  </si>
  <si>
    <t>3151 Cafeto Drive</t>
  </si>
  <si>
    <t>94598-3842</t>
  </si>
  <si>
    <t>933-0675</t>
  </si>
  <si>
    <t>General Contractor</t>
  </si>
  <si>
    <t>Louis</t>
  </si>
  <si>
    <t>loumeylan@hotmail.com</t>
  </si>
  <si>
    <t>Don C.</t>
  </si>
  <si>
    <t>Miller</t>
  </si>
  <si>
    <t>2872 Pine Valley Road</t>
  </si>
  <si>
    <t>94583-3353</t>
  </si>
  <si>
    <t>828-6240</t>
  </si>
  <si>
    <t>dadalac@sbcglobal.net</t>
  </si>
  <si>
    <t>Kenneth G.</t>
  </si>
  <si>
    <t>4111 Terra Granada Drive, #2A</t>
  </si>
  <si>
    <t>94595-4363</t>
  </si>
  <si>
    <t>256-9343</t>
  </si>
  <si>
    <t>wcmillers@comcast.net</t>
  </si>
  <si>
    <t>Terry L.</t>
  </si>
  <si>
    <t>Georgene</t>
  </si>
  <si>
    <t>2870 Madigan Court</t>
  </si>
  <si>
    <t>94518-2130</t>
  </si>
  <si>
    <t>686-9298</t>
  </si>
  <si>
    <t>Bank of America</t>
  </si>
  <si>
    <t xml:space="preserve">Terry </t>
  </si>
  <si>
    <t>miller35@astound.net</t>
  </si>
  <si>
    <t>W. Arthur</t>
  </si>
  <si>
    <t>1812 Del Rey Street</t>
  </si>
  <si>
    <t>94549-1911</t>
  </si>
  <si>
    <t>934-6881</t>
  </si>
  <si>
    <t>sirartmillerus@yahoo.com</t>
  </si>
  <si>
    <t>Roger</t>
  </si>
  <si>
    <t>Mills</t>
  </si>
  <si>
    <t>Alegra</t>
  </si>
  <si>
    <t>30 Mount McKinley Court</t>
  </si>
  <si>
    <t>94517-1508</t>
  </si>
  <si>
    <t>686-2823</t>
  </si>
  <si>
    <t>Sheet Metal Local #104</t>
  </si>
  <si>
    <t>to come</t>
  </si>
  <si>
    <t>Mix</t>
  </si>
  <si>
    <t>Cecile</t>
  </si>
  <si>
    <t>2269 Trotter Way</t>
  </si>
  <si>
    <t>94596-6527</t>
  </si>
  <si>
    <t>939-2279</t>
  </si>
  <si>
    <t>USAF</t>
  </si>
  <si>
    <t>cecilem@ca.astound.net</t>
  </si>
  <si>
    <t>Jesse E.</t>
  </si>
  <si>
    <t>Morgan</t>
  </si>
  <si>
    <t>(Jess)</t>
  </si>
  <si>
    <t>Aileen</t>
  </si>
  <si>
    <t>750 Camino Ricardo</t>
  </si>
  <si>
    <t>94556-1341</t>
  </si>
  <si>
    <t>376-1842</t>
  </si>
  <si>
    <t>Jess</t>
  </si>
  <si>
    <t>Morison</t>
  </si>
  <si>
    <t>Dale</t>
  </si>
  <si>
    <t>3920 Joan Avenue</t>
  </si>
  <si>
    <t>94521-2545</t>
  </si>
  <si>
    <t>686-0284</t>
  </si>
  <si>
    <t>KGO-TV</t>
  </si>
  <si>
    <t>William C.</t>
  </si>
  <si>
    <t>Mowris</t>
  </si>
  <si>
    <t>Carolyn</t>
  </si>
  <si>
    <t>1210 Amaranth Way</t>
  </si>
  <si>
    <t>94521-4801</t>
  </si>
  <si>
    <t>672-2885</t>
  </si>
  <si>
    <t>Eastman Kodak</t>
  </si>
  <si>
    <t>Nachtweih</t>
  </si>
  <si>
    <t>Maryalice</t>
  </si>
  <si>
    <t>640 Derbyshire Place</t>
  </si>
  <si>
    <t>94526-3607</t>
  </si>
  <si>
    <t>838-7417</t>
  </si>
  <si>
    <t>Sara Lee</t>
  </si>
  <si>
    <t>majnacht@sbcglobal.net</t>
  </si>
  <si>
    <t>Nichols</t>
  </si>
  <si>
    <t>Sheila</t>
  </si>
  <si>
    <t>1732 Elmhurst Lane</t>
  </si>
  <si>
    <t>94521-2017</t>
  </si>
  <si>
    <t>682-7887</t>
  </si>
  <si>
    <t>rsn5cents@aol.com</t>
  </si>
  <si>
    <t>Nilssen</t>
  </si>
  <si>
    <t>Lynn</t>
  </si>
  <si>
    <t>94528-0427</t>
  </si>
  <si>
    <t>837-4446</t>
  </si>
  <si>
    <t>CPA-KPMG</t>
  </si>
  <si>
    <t>nilssen@aol.com</t>
  </si>
  <si>
    <t>Charles S.</t>
  </si>
  <si>
    <t>O'Connor</t>
  </si>
  <si>
    <t>42 Comistas Court</t>
  </si>
  <si>
    <t>939-2961</t>
  </si>
  <si>
    <t>O C Enterprises</t>
  </si>
  <si>
    <t>Eugene A.</t>
  </si>
  <si>
    <t>Opet</t>
  </si>
  <si>
    <t>477 Beacon Ridge Lane</t>
  </si>
  <si>
    <t>94597-2900</t>
  </si>
  <si>
    <t>939-9702</t>
  </si>
  <si>
    <t>IBM</t>
  </si>
  <si>
    <t>eaopet@yahoo.com</t>
  </si>
  <si>
    <t>Joseph</t>
  </si>
  <si>
    <t>Ostler</t>
  </si>
  <si>
    <t>Norma</t>
  </si>
  <si>
    <t>1017 Camino Verde Circle</t>
  </si>
  <si>
    <t>930-8857</t>
  </si>
  <si>
    <t>New York Life</t>
  </si>
  <si>
    <t>jostler@sbcglobal.net</t>
  </si>
  <si>
    <t>Charles</t>
  </si>
  <si>
    <t>Palliser</t>
  </si>
  <si>
    <t>421 Peppertree Road</t>
  </si>
  <si>
    <t>94598-2700</t>
  </si>
  <si>
    <t>934-1710</t>
  </si>
  <si>
    <t>Donald E.</t>
  </si>
  <si>
    <t>Peckham</t>
  </si>
  <si>
    <t>Lucy</t>
  </si>
  <si>
    <t>2640 Fox Circle</t>
  </si>
  <si>
    <t>flockwood@sbcglobal.net</t>
  </si>
  <si>
    <t>Todd W.</t>
  </si>
  <si>
    <t>51 Comistas Court</t>
  </si>
  <si>
    <t>94598-4523</t>
  </si>
  <si>
    <t>945-1293</t>
  </si>
  <si>
    <t>Todd</t>
  </si>
  <si>
    <t>toddwl@aol.com</t>
  </si>
  <si>
    <t>Loder</t>
  </si>
  <si>
    <t>Clem</t>
  </si>
  <si>
    <t>2050 Doris Avenue</t>
  </si>
  <si>
    <t>94596-5720</t>
  </si>
  <si>
    <t>938-5183</t>
  </si>
  <si>
    <t>Stanley</t>
  </si>
  <si>
    <t>Lowenberg</t>
  </si>
  <si>
    <t>Anne</t>
  </si>
  <si>
    <t>1216 Upper Happy Valley Road</t>
  </si>
  <si>
    <t>94549-2708</t>
  </si>
  <si>
    <t>299-1962</t>
  </si>
  <si>
    <t>ginkgoleaf@comcast.net</t>
  </si>
  <si>
    <t>Alex E.</t>
  </si>
  <si>
    <t>Lutkus</t>
  </si>
  <si>
    <t>4054 Castlewood Court</t>
  </si>
  <si>
    <t>94518-1826</t>
  </si>
  <si>
    <t>827-2828</t>
  </si>
  <si>
    <t>Engineer-CPUC</t>
  </si>
  <si>
    <t>Alex</t>
  </si>
  <si>
    <t>alutkus@yahoo.com</t>
  </si>
  <si>
    <t>Maclay</t>
  </si>
  <si>
    <t>426 Blackstone Court</t>
  </si>
  <si>
    <t>94598-3717</t>
  </si>
  <si>
    <t>937-2399</t>
  </si>
  <si>
    <t>AT&amp;T</t>
  </si>
  <si>
    <t>piloto@aol.com</t>
  </si>
  <si>
    <t>Madden</t>
  </si>
  <si>
    <t>P. O. Box 308</t>
  </si>
  <si>
    <t>94528-0308</t>
  </si>
  <si>
    <t>820-4005</t>
  </si>
  <si>
    <t>WHM Inc. Engineering</t>
  </si>
  <si>
    <t>maddenram@sbcglobal.net</t>
  </si>
  <si>
    <t>Marks</t>
  </si>
  <si>
    <t>1109 Reiner Lane</t>
  </si>
  <si>
    <t>94597-1872</t>
  </si>
  <si>
    <t>935-6077</t>
  </si>
  <si>
    <t>Hotel Management</t>
  </si>
  <si>
    <t>goosemarks@astound.net</t>
  </si>
  <si>
    <t>Pasquale V.</t>
  </si>
  <si>
    <t>Martirani</t>
  </si>
  <si>
    <t>513 Dover Drive</t>
  </si>
  <si>
    <t>94598-3728</t>
  </si>
  <si>
    <t>937-1977</t>
  </si>
  <si>
    <t>Fred A.</t>
  </si>
  <si>
    <t>Massaro</t>
  </si>
  <si>
    <t>105 Conifer Lane</t>
  </si>
  <si>
    <t>94598-2615</t>
  </si>
  <si>
    <t>933-7647</t>
  </si>
  <si>
    <t>Fred</t>
  </si>
  <si>
    <t>Miles A.</t>
  </si>
  <si>
    <t>Maynard</t>
  </si>
  <si>
    <t>Ingeborg</t>
  </si>
  <si>
    <t>140 Arlene Lane</t>
  </si>
  <si>
    <t>94595-1734</t>
  </si>
  <si>
    <t>933-8549</t>
  </si>
  <si>
    <t>Cal Trans</t>
  </si>
  <si>
    <t>Miles</t>
  </si>
  <si>
    <t>maynard_m@sbcglobal.net</t>
  </si>
  <si>
    <t>William E.</t>
  </si>
  <si>
    <t>McCallum</t>
  </si>
  <si>
    <t>2328 Banbury Place</t>
  </si>
  <si>
    <t>94598-2347</t>
  </si>
  <si>
    <t>939-5045</t>
  </si>
  <si>
    <t>D.S. Kennedy</t>
  </si>
  <si>
    <t>bill.bev@astound.net</t>
  </si>
  <si>
    <t>Darrell L.</t>
  </si>
  <si>
    <t>McClaughry</t>
  </si>
  <si>
    <t>Violet</t>
  </si>
  <si>
    <t>328 Fenway Drive</t>
  </si>
  <si>
    <t>94598-4118</t>
  </si>
  <si>
    <t>933-1147</t>
  </si>
  <si>
    <t>Royal Hawaiian Seafood</t>
  </si>
  <si>
    <t>dvmccl@astound.net</t>
  </si>
  <si>
    <t>McCord</t>
  </si>
  <si>
    <t>June</t>
  </si>
  <si>
    <t>209 Ivy Drive</t>
  </si>
  <si>
    <t>94563-4313</t>
  </si>
  <si>
    <t>376-5280</t>
  </si>
  <si>
    <t>jnmwam@comcast.net</t>
  </si>
  <si>
    <t>McCullough</t>
  </si>
  <si>
    <t>913 Meander Drive</t>
  </si>
  <si>
    <t>94598-4238</t>
  </si>
  <si>
    <t>943-6541</t>
  </si>
  <si>
    <t>gmccull@astound.net</t>
  </si>
  <si>
    <t>Ralph L.</t>
  </si>
  <si>
    <t>McDowell</t>
  </si>
  <si>
    <t>(Mac)</t>
  </si>
  <si>
    <t>1325 Corte Madera</t>
  </si>
  <si>
    <t>94598-2905</t>
  </si>
  <si>
    <t>937-5494</t>
  </si>
  <si>
    <t>Mac</t>
  </si>
  <si>
    <t>Terry K.</t>
  </si>
  <si>
    <t>McGovern</t>
  </si>
  <si>
    <t>(Terry)</t>
  </si>
  <si>
    <t>5965 Wallace Drive</t>
  </si>
  <si>
    <t>94517-1142</t>
  </si>
  <si>
    <t>672-7687</t>
  </si>
  <si>
    <t>Terry</t>
  </si>
  <si>
    <t>Charles D.</t>
  </si>
  <si>
    <t>McInnis</t>
  </si>
  <si>
    <t>(Charlie)</t>
  </si>
  <si>
    <t>1704 Cape Court</t>
  </si>
  <si>
    <t>94598-1114</t>
  </si>
  <si>
    <t>939-6539</t>
  </si>
  <si>
    <t>Charlie</t>
  </si>
  <si>
    <t>charlesmcgoo@aol.com</t>
  </si>
  <si>
    <t>Arthur D.</t>
  </si>
  <si>
    <t>McQueen</t>
  </si>
  <si>
    <t>Ingrid</t>
  </si>
  <si>
    <t>4395 North Shellbark Court</t>
  </si>
  <si>
    <t>94521-4438</t>
  </si>
  <si>
    <t>687-1221</t>
  </si>
  <si>
    <t>Nuclear Commission</t>
  </si>
  <si>
    <t>amcqueen4172@att.net</t>
  </si>
  <si>
    <t>Kirk</t>
  </si>
  <si>
    <t>McVean</t>
  </si>
  <si>
    <t>Nancy</t>
  </si>
  <si>
    <t>548 La Vista Road</t>
  </si>
  <si>
    <t>94598-4905</t>
  </si>
  <si>
    <t>937-5403</t>
  </si>
  <si>
    <t>837-8886</t>
  </si>
  <si>
    <t>U.S. Government</t>
  </si>
  <si>
    <t>BCKins@yahoo.com</t>
  </si>
  <si>
    <t>Klein</t>
  </si>
  <si>
    <t>Cynthia</t>
  </si>
  <si>
    <t>716 Laurel Drive</t>
  </si>
  <si>
    <t>94596-6119</t>
  </si>
  <si>
    <t>935-1304</t>
  </si>
  <si>
    <t>Putney-Klein Assoc.</t>
  </si>
  <si>
    <t>kleinec@pacbell.net</t>
  </si>
  <si>
    <t>William R.</t>
  </si>
  <si>
    <t>Knight</t>
  </si>
  <si>
    <t>Lorene</t>
  </si>
  <si>
    <t>1802 Wales Drive</t>
  </si>
  <si>
    <t>94595-2472</t>
  </si>
  <si>
    <t>938-3169</t>
  </si>
  <si>
    <t>bknight741@aol.com</t>
  </si>
  <si>
    <t>Knopf</t>
  </si>
  <si>
    <t>Margaret</t>
  </si>
  <si>
    <t>775 Kirkcrest Road</t>
  </si>
  <si>
    <t>94526-2225</t>
  </si>
  <si>
    <t>831-3790</t>
  </si>
  <si>
    <t>Joined 9/08/08</t>
  </si>
  <si>
    <t>knopf43@comcast.net</t>
  </si>
  <si>
    <t>Knowles</t>
  </si>
  <si>
    <t>Marilyn</t>
  </si>
  <si>
    <t>21 Walnut View Place</t>
  </si>
  <si>
    <t>94597-3405</t>
  </si>
  <si>
    <t>935-0672</t>
  </si>
  <si>
    <t>Physician</t>
  </si>
  <si>
    <t>travldoc@earthlink.net</t>
  </si>
  <si>
    <t>George B.</t>
  </si>
  <si>
    <t>Kohut</t>
  </si>
  <si>
    <t>Edith</t>
  </si>
  <si>
    <t>3004 Burlington Way</t>
  </si>
  <si>
    <t>935-8946</t>
  </si>
  <si>
    <t>gbko@aol.com</t>
  </si>
  <si>
    <t>Edward H.</t>
  </si>
  <si>
    <t>Kosters</t>
  </si>
  <si>
    <t>Ruby</t>
  </si>
  <si>
    <t>1170 Calder Lane</t>
  </si>
  <si>
    <t>94598-1861</t>
  </si>
  <si>
    <t>947-1259</t>
  </si>
  <si>
    <t>State Department</t>
  </si>
  <si>
    <t>Attila D.</t>
  </si>
  <si>
    <t>Kranyak</t>
  </si>
  <si>
    <t>(Dennis)</t>
  </si>
  <si>
    <t>1361 Sussex Way</t>
  </si>
  <si>
    <t>94521-3418</t>
  </si>
  <si>
    <t>676-1635</t>
  </si>
  <si>
    <t>Dennis</t>
  </si>
  <si>
    <t>Oscar</t>
  </si>
  <si>
    <t>Krikorian</t>
  </si>
  <si>
    <t>22 Rio Del Court</t>
  </si>
  <si>
    <t>94526-4822</t>
  </si>
  <si>
    <t>837-6992</t>
  </si>
  <si>
    <t>Lawrence Livermore Lab</t>
  </si>
  <si>
    <t>okrikorian@att.net</t>
  </si>
  <si>
    <t>J.W.</t>
  </si>
  <si>
    <t>Kuehner</t>
  </si>
  <si>
    <t>Mickey</t>
  </si>
  <si>
    <t>1940 Hollis Court</t>
  </si>
  <si>
    <t>94518-3312</t>
  </si>
  <si>
    <t>686-3416</t>
  </si>
  <si>
    <t>brainsneggs@hotmail.com</t>
  </si>
  <si>
    <t>Robert D.</t>
  </si>
  <si>
    <t>Lake</t>
  </si>
  <si>
    <t>92 Madera Court</t>
  </si>
  <si>
    <t>94526-3031</t>
  </si>
  <si>
    <t>837-4054</t>
  </si>
  <si>
    <t>GlaxoSmithKline</t>
  </si>
  <si>
    <t>Carl W.</t>
  </si>
  <si>
    <t>Langhorst</t>
  </si>
  <si>
    <t>120 Mount Whitney Way</t>
  </si>
  <si>
    <t>94517-1541</t>
  </si>
  <si>
    <t>672-2541</t>
  </si>
  <si>
    <t>Shell Oil</t>
  </si>
  <si>
    <t>Carl</t>
  </si>
  <si>
    <t>cslangho@mindspring.com</t>
  </si>
  <si>
    <t>Raymond C.</t>
  </si>
  <si>
    <t>Lausten</t>
  </si>
  <si>
    <t>(Ray)</t>
  </si>
  <si>
    <t>16815 Alioto Drive</t>
  </si>
  <si>
    <t>Grass Valley</t>
  </si>
  <si>
    <t>94549-7142</t>
  </si>
  <si>
    <t>530-320-0221</t>
  </si>
  <si>
    <t>Ray</t>
  </si>
  <si>
    <t>Sheldon</t>
  </si>
  <si>
    <t>Lawrence</t>
  </si>
  <si>
    <t>2795 Acacia Road</t>
  </si>
  <si>
    <t>94595-1002</t>
  </si>
  <si>
    <t>932-1892</t>
  </si>
  <si>
    <t>shelxlaw@astound.net</t>
  </si>
  <si>
    <t>LeFevre</t>
  </si>
  <si>
    <t>1581 Longford Court</t>
  </si>
  <si>
    <t>94598-1143</t>
  </si>
  <si>
    <t>947-0316</t>
  </si>
  <si>
    <t>jjlefevre7@yahoo.com</t>
  </si>
  <si>
    <t>Joe A.</t>
  </si>
  <si>
    <t>Lennon</t>
  </si>
  <si>
    <t>(Joe)</t>
  </si>
  <si>
    <t>2961 Hurlstone Court</t>
  </si>
  <si>
    <t>94598-4527</t>
  </si>
  <si>
    <t>937-1881</t>
  </si>
  <si>
    <t>Shell</t>
  </si>
  <si>
    <t>jalennon1@astound.net</t>
  </si>
  <si>
    <t>Leschot</t>
  </si>
  <si>
    <t>1984 Marta Drive</t>
  </si>
  <si>
    <t>94523-3043</t>
  </si>
  <si>
    <t>689-1877</t>
  </si>
  <si>
    <t>Baker</t>
  </si>
  <si>
    <t>1932 Pomar Way</t>
  </si>
  <si>
    <t>94598-1430</t>
  </si>
  <si>
    <t>934-9284</t>
  </si>
  <si>
    <t>Chrysler</t>
  </si>
  <si>
    <t>ronleschot@sbcglobal.net</t>
  </si>
  <si>
    <t>Wilton H.</t>
  </si>
  <si>
    <t>Lind</t>
  </si>
  <si>
    <t>P. O. Box 30004</t>
  </si>
  <si>
    <t>94598-9004</t>
  </si>
  <si>
    <t>939-6445</t>
  </si>
  <si>
    <t>lindx2@aol.com</t>
  </si>
  <si>
    <t>Frank N.</t>
  </si>
  <si>
    <t>Lockwood</t>
  </si>
  <si>
    <t>Neva</t>
  </si>
  <si>
    <t>173 Via Serena</t>
  </si>
  <si>
    <t>94507-1854</t>
  </si>
  <si>
    <t>837-6469</t>
  </si>
  <si>
    <t>546 High Eagle Court</t>
  </si>
  <si>
    <t>94595-3928</t>
  </si>
  <si>
    <t>930-9044</t>
  </si>
  <si>
    <t>Anaconda/Amax  Corp</t>
  </si>
  <si>
    <t>w606h@comcast.net</t>
  </si>
  <si>
    <t>Harry C.</t>
  </si>
  <si>
    <t>Honstein</t>
  </si>
  <si>
    <t>(Harry)</t>
  </si>
  <si>
    <t>Virginia</t>
  </si>
  <si>
    <t>17 Allendale Court</t>
  </si>
  <si>
    <t>94595-1401</t>
  </si>
  <si>
    <t>933-3374</t>
  </si>
  <si>
    <t>Harry</t>
  </si>
  <si>
    <t>honstein1@aol.com</t>
  </si>
  <si>
    <t>Leonard E.</t>
  </si>
  <si>
    <t>Hood</t>
  </si>
  <si>
    <t>(Len)</t>
  </si>
  <si>
    <t>Katie</t>
  </si>
  <si>
    <t>1163 Via Doble</t>
  </si>
  <si>
    <t>94521-4713</t>
  </si>
  <si>
    <t>672-7566</t>
  </si>
  <si>
    <t>Len</t>
  </si>
  <si>
    <t>Timothy T.</t>
  </si>
  <si>
    <t>Hubbard</t>
  </si>
  <si>
    <t>Kathie</t>
  </si>
  <si>
    <t>1744 Carriage Drive</t>
  </si>
  <si>
    <t>94598-1120</t>
  </si>
  <si>
    <t>944-0742</t>
  </si>
  <si>
    <t>tthubbs@astound.net</t>
  </si>
  <si>
    <t>Hubrig</t>
  </si>
  <si>
    <t>1774 Clayton Way</t>
  </si>
  <si>
    <t>94519-1845</t>
  </si>
  <si>
    <t>685-0260</t>
  </si>
  <si>
    <t>dottiewalt@ca.astound.net</t>
  </si>
  <si>
    <t>Cordell C.</t>
  </si>
  <si>
    <t>Hull</t>
  </si>
  <si>
    <t>(Cord)</t>
  </si>
  <si>
    <t>Arta</t>
  </si>
  <si>
    <t>572 Europa Court</t>
  </si>
  <si>
    <t>94598-2231</t>
  </si>
  <si>
    <t>938-4328</t>
  </si>
  <si>
    <t>Cord</t>
  </si>
  <si>
    <t>chull007@astound.net</t>
  </si>
  <si>
    <t>Hunter</t>
  </si>
  <si>
    <t>2 Doral Drive</t>
  </si>
  <si>
    <t>94556-1041</t>
  </si>
  <si>
    <t>376-4353</t>
  </si>
  <si>
    <t>olejerhunter@aol.com</t>
  </si>
  <si>
    <t>Alvan</t>
  </si>
  <si>
    <t>Hutchko</t>
  </si>
  <si>
    <t>Jo</t>
  </si>
  <si>
    <t>4479 Crestwood Circle</t>
  </si>
  <si>
    <t>827-9130</t>
  </si>
  <si>
    <t>U.S. Navy</t>
  </si>
  <si>
    <t>aljo1966@aol.com</t>
  </si>
  <si>
    <t>John C.</t>
  </si>
  <si>
    <t>Jacobs</t>
  </si>
  <si>
    <t>131 Warwick Drive</t>
  </si>
  <si>
    <t>94598-3210</t>
  </si>
  <si>
    <t>937-2098</t>
  </si>
  <si>
    <t>Jenkins</t>
  </si>
  <si>
    <t>154 South Via Lucia</t>
  </si>
  <si>
    <t>94507-1835</t>
  </si>
  <si>
    <t>837-7881</t>
  </si>
  <si>
    <t>United Airlines</t>
  </si>
  <si>
    <t>philbarbj@comcast.net</t>
  </si>
  <si>
    <t xml:space="preserve">Raymond L. </t>
  </si>
  <si>
    <t>Johnson</t>
  </si>
  <si>
    <t>(Larry)</t>
  </si>
  <si>
    <t>586 Rock Oak Road</t>
  </si>
  <si>
    <t>94598-2744</t>
  </si>
  <si>
    <t>935-2131</t>
  </si>
  <si>
    <t>Dow Chemical</t>
  </si>
  <si>
    <t>rlarryjohnson@astound.net</t>
  </si>
  <si>
    <t>Robert R.</t>
  </si>
  <si>
    <t>Johnston</t>
  </si>
  <si>
    <t>Doris</t>
  </si>
  <si>
    <t>420 Monti Circle</t>
  </si>
  <si>
    <t>94523-2734</t>
  </si>
  <si>
    <t>686-6156</t>
  </si>
  <si>
    <t>Kallas</t>
  </si>
  <si>
    <t>Rose</t>
  </si>
  <si>
    <t>1212 Alderman Lane</t>
  </si>
  <si>
    <t>94513-6996</t>
  </si>
  <si>
    <t>240-1736</t>
  </si>
  <si>
    <t>Crown Cork &amp; Seal</t>
  </si>
  <si>
    <t>petekallas@sbcglobal.net</t>
  </si>
  <si>
    <t>Marvin</t>
  </si>
  <si>
    <t>Kaplan</t>
  </si>
  <si>
    <t>Arlene</t>
  </si>
  <si>
    <t>437 Sutcliffe Place</t>
  </si>
  <si>
    <t>938-1037</t>
  </si>
  <si>
    <t>PSS World-Medical Card</t>
  </si>
  <si>
    <t>mgkaplan@astound.net</t>
  </si>
  <si>
    <t>Norm</t>
  </si>
  <si>
    <t>Kay</t>
  </si>
  <si>
    <t>Mary Ann</t>
  </si>
  <si>
    <t>1082 Springfield Drive</t>
  </si>
  <si>
    <t>94598-4359</t>
  </si>
  <si>
    <t>933-2517</t>
  </si>
  <si>
    <t>Kaiser Cement</t>
  </si>
  <si>
    <t>Paul H.</t>
  </si>
  <si>
    <t>Kim</t>
  </si>
  <si>
    <t>Kelly</t>
  </si>
  <si>
    <t>2956 Saklan Indian Drive</t>
  </si>
  <si>
    <t>94595-3911</t>
  </si>
  <si>
    <t>256-7516</t>
  </si>
  <si>
    <t>Kaiser International</t>
  </si>
  <si>
    <t>phkim38@yahoo.co.kr</t>
  </si>
  <si>
    <t>A. Paul</t>
  </si>
  <si>
    <t>King</t>
  </si>
  <si>
    <t>Ruth</t>
  </si>
  <si>
    <t>60 Rider Court</t>
  </si>
  <si>
    <t>94595-1624</t>
  </si>
  <si>
    <t>938-3035</t>
  </si>
  <si>
    <t>ATS Communications</t>
  </si>
  <si>
    <t>jump-in@sbcglobal.net</t>
  </si>
  <si>
    <t>Thomas C.</t>
  </si>
  <si>
    <t>1564 Cervato Circle</t>
  </si>
  <si>
    <t>94507-1003</t>
  </si>
  <si>
    <t>939-2495</t>
  </si>
  <si>
    <t>CPA Consultant</t>
  </si>
  <si>
    <t>joanking@msn.com</t>
  </si>
  <si>
    <t>Robert W.</t>
  </si>
  <si>
    <t>Kinser</t>
  </si>
  <si>
    <t>2484 Southview Drive</t>
  </si>
  <si>
    <t>94507-2323</t>
  </si>
  <si>
    <t>Equitable Life</t>
  </si>
  <si>
    <t>Gusey</t>
  </si>
  <si>
    <t>Inez</t>
  </si>
  <si>
    <t>3100 Shire Lane</t>
  </si>
  <si>
    <t>94598-4627</t>
  </si>
  <si>
    <t>939-1654</t>
  </si>
  <si>
    <t>Navistar</t>
  </si>
  <si>
    <t>Hagler</t>
  </si>
  <si>
    <t>1407 Kinross Court</t>
  </si>
  <si>
    <t>94598-2102</t>
  </si>
  <si>
    <t>933-4324</t>
  </si>
  <si>
    <t>Alt. Energy Sales</t>
  </si>
  <si>
    <t>Monte A.</t>
  </si>
  <si>
    <t>Hall</t>
  </si>
  <si>
    <t>Helene</t>
  </si>
  <si>
    <t>5313 Terra Granada Drive, #3B</t>
  </si>
  <si>
    <t>94595-4077</t>
  </si>
  <si>
    <t>938-3365</t>
  </si>
  <si>
    <t>Monte</t>
  </si>
  <si>
    <t>Kenneth D.</t>
  </si>
  <si>
    <t>Harold</t>
  </si>
  <si>
    <t>(Ken)</t>
  </si>
  <si>
    <t>195 Greenwich Drive</t>
  </si>
  <si>
    <t>94523-3159</t>
  </si>
  <si>
    <t>932-6259</t>
  </si>
  <si>
    <t>U.S. Navy &amp;  CC County Data Processing</t>
  </si>
  <si>
    <t>Ken</t>
  </si>
  <si>
    <t>kdharold@comcast.net</t>
  </si>
  <si>
    <t>William</t>
  </si>
  <si>
    <t>Harrington</t>
  </si>
  <si>
    <t>293 Kinross Drive</t>
  </si>
  <si>
    <t>94598-2105</t>
  </si>
  <si>
    <t>935-1625</t>
  </si>
  <si>
    <t>Ironworkers #378</t>
  </si>
  <si>
    <t>David C.</t>
  </si>
  <si>
    <t>Harris</t>
  </si>
  <si>
    <t>Jayne</t>
  </si>
  <si>
    <t>1143 Discovery Way</t>
  </si>
  <si>
    <t>94521-5005</t>
  </si>
  <si>
    <t>672-5543</t>
  </si>
  <si>
    <t>davyharris@aol.com</t>
  </si>
  <si>
    <t>Paul R.</t>
  </si>
  <si>
    <t>Naomi</t>
  </si>
  <si>
    <t>4467 Crestwood Circle</t>
  </si>
  <si>
    <t>94521-1246</t>
  </si>
  <si>
    <t>689-1720</t>
  </si>
  <si>
    <t>paulrharris@astound.net</t>
  </si>
  <si>
    <t>Donald R.</t>
  </si>
  <si>
    <t>Harriss</t>
  </si>
  <si>
    <t>Betty</t>
  </si>
  <si>
    <t>32 Old Millstone Lane</t>
  </si>
  <si>
    <t>94549-5110</t>
  </si>
  <si>
    <t>283-6043</t>
  </si>
  <si>
    <t>Del Monte</t>
  </si>
  <si>
    <t>Dudley P.</t>
  </si>
  <si>
    <t>Hattaway</t>
  </si>
  <si>
    <t>2590 Fox Circle</t>
  </si>
  <si>
    <t>94596-6408</t>
  </si>
  <si>
    <t>935-4413</t>
  </si>
  <si>
    <t>Perkin-Elmer</t>
  </si>
  <si>
    <t>sqsailors@sbcglobal.net</t>
  </si>
  <si>
    <t>Douglas F.</t>
  </si>
  <si>
    <t>Hatton</t>
  </si>
  <si>
    <t>2784 Marsh Drive</t>
  </si>
  <si>
    <t>94583-2052</t>
  </si>
  <si>
    <t>820-3490</t>
  </si>
  <si>
    <t>dfhatton@comcast.net</t>
  </si>
  <si>
    <t>Wiliam J.</t>
  </si>
  <si>
    <t>Hayes</t>
  </si>
  <si>
    <t>Louise</t>
  </si>
  <si>
    <t>1840 Tice Creek Drive #2310</t>
  </si>
  <si>
    <t>94595-2462</t>
  </si>
  <si>
    <t>944-5166</t>
  </si>
  <si>
    <t>Aramco</t>
  </si>
  <si>
    <t>David K.</t>
  </si>
  <si>
    <t>Heck</t>
  </si>
  <si>
    <t>1542 N. Mitchell Canyon Road</t>
  </si>
  <si>
    <t>94517-1118</t>
  </si>
  <si>
    <t>672-3566</t>
  </si>
  <si>
    <t>dkheck@aol.com</t>
  </si>
  <si>
    <t>Roy F.</t>
  </si>
  <si>
    <t>Hedtke</t>
  </si>
  <si>
    <t>3190 Somerset Drive</t>
  </si>
  <si>
    <t>94549-5548</t>
  </si>
  <si>
    <t>284-4788</t>
  </si>
  <si>
    <t>Roy</t>
  </si>
  <si>
    <t>Hemmelsbach</t>
  </si>
  <si>
    <t>583 Marina Road</t>
  </si>
  <si>
    <t>Bay Point</t>
  </si>
  <si>
    <t>94565-1324</t>
  </si>
  <si>
    <t>458-2511</t>
  </si>
  <si>
    <t>Insurance Claims</t>
  </si>
  <si>
    <t>wdhem@sbcglobal.net</t>
  </si>
  <si>
    <t>George A.</t>
  </si>
  <si>
    <t>Hess</t>
  </si>
  <si>
    <t>Wynn</t>
  </si>
  <si>
    <t>1141 Bear Creek Road</t>
  </si>
  <si>
    <t>94553-9757</t>
  </si>
  <si>
    <t>254-5831</t>
  </si>
  <si>
    <t>Plumbers Union</t>
  </si>
  <si>
    <t>George</t>
  </si>
  <si>
    <t>Gerald F.</t>
  </si>
  <si>
    <t>Hicks</t>
  </si>
  <si>
    <t>(Jerry)</t>
  </si>
  <si>
    <t>74 Amberwood Lane</t>
  </si>
  <si>
    <t>94598-2306</t>
  </si>
  <si>
    <t>945-7465</t>
  </si>
  <si>
    <t>Pilot-Delta Airlines</t>
  </si>
  <si>
    <t>Jerry</t>
  </si>
  <si>
    <t>jkhicks@astound.net</t>
  </si>
  <si>
    <t>Paul F.</t>
  </si>
  <si>
    <t>Higaki Jr.</t>
  </si>
  <si>
    <t>Gayle</t>
  </si>
  <si>
    <t>6150 View Crest Drive</t>
  </si>
  <si>
    <t>Oakland</t>
  </si>
  <si>
    <t>94619-3716</t>
  </si>
  <si>
    <t>510-482-3785</t>
  </si>
  <si>
    <t>phigaki@gmail.com</t>
  </si>
  <si>
    <t>Stanley R.</t>
  </si>
  <si>
    <t>Hill</t>
  </si>
  <si>
    <t>(Stan)</t>
  </si>
  <si>
    <t>Marian</t>
  </si>
  <si>
    <t>3230 Burton Court</t>
  </si>
  <si>
    <t>94549-5402</t>
  </si>
  <si>
    <t>283-0509</t>
  </si>
  <si>
    <t>Far West Equipment</t>
  </si>
  <si>
    <t>Stan</t>
  </si>
  <si>
    <t>Hogan</t>
  </si>
  <si>
    <t>Joan</t>
  </si>
  <si>
    <t>bettmax@prodigy.net</t>
  </si>
  <si>
    <t xml:space="preserve">Grovenor J. </t>
  </si>
  <si>
    <t>Fox</t>
  </si>
  <si>
    <t>(Grove)</t>
  </si>
  <si>
    <t>80 Santa Rita Drive</t>
  </si>
  <si>
    <t>94596-5310</t>
  </si>
  <si>
    <t>930-7694</t>
  </si>
  <si>
    <t>Kaiser Engineers</t>
  </si>
  <si>
    <t>Grove</t>
  </si>
  <si>
    <t>grovefox@aol.com</t>
  </si>
  <si>
    <t>Fraser</t>
  </si>
  <si>
    <t>112 Irongate Court</t>
  </si>
  <si>
    <t>94507-2432</t>
  </si>
  <si>
    <t>837-7439</t>
  </si>
  <si>
    <t>Wells Fargo</t>
  </si>
  <si>
    <t>wokeagle@aol.com</t>
  </si>
  <si>
    <t>Anthony</t>
  </si>
  <si>
    <t>Freccero</t>
  </si>
  <si>
    <t>(Tony)</t>
  </si>
  <si>
    <t>Lorraine</t>
  </si>
  <si>
    <t>20 Tudor Court</t>
  </si>
  <si>
    <t>94507-1700</t>
  </si>
  <si>
    <t>939-2757</t>
  </si>
  <si>
    <t>Tony</t>
  </si>
  <si>
    <t>John J.</t>
  </si>
  <si>
    <t>Fucik</t>
  </si>
  <si>
    <t>Eileen</t>
  </si>
  <si>
    <t>2234 Hackamore Court</t>
  </si>
  <si>
    <t>94596-6512</t>
  </si>
  <si>
    <t>939-9517</t>
  </si>
  <si>
    <t>Pan Am-Delta</t>
  </si>
  <si>
    <t>jfucik@astound.net</t>
  </si>
  <si>
    <t>Ronald J.</t>
  </si>
  <si>
    <t>Gagliardi</t>
  </si>
  <si>
    <t>4466 Crestwood Circle</t>
  </si>
  <si>
    <t>94521-1248</t>
  </si>
  <si>
    <t>682-4012</t>
  </si>
  <si>
    <t>IBEW 302</t>
  </si>
  <si>
    <t>rongag@att.net</t>
  </si>
  <si>
    <t>Melvin A.</t>
  </si>
  <si>
    <t>Gee</t>
  </si>
  <si>
    <t>(Mel)</t>
  </si>
  <si>
    <t>218 Wootten Drive</t>
  </si>
  <si>
    <t>94597-3015</t>
  </si>
  <si>
    <t>934-4764</t>
  </si>
  <si>
    <t>Land Surveyor</t>
  </si>
  <si>
    <t>Mel</t>
  </si>
  <si>
    <t>ohgees@ifn.net</t>
  </si>
  <si>
    <t>Dan A.</t>
  </si>
  <si>
    <t>Ghelfi</t>
  </si>
  <si>
    <t>Fran</t>
  </si>
  <si>
    <t>3506 Wildflower Way</t>
  </si>
  <si>
    <t>94518-2330</t>
  </si>
  <si>
    <t>671-9542</t>
  </si>
  <si>
    <t>Galaxey Press</t>
  </si>
  <si>
    <t>Dan</t>
  </si>
  <si>
    <t>danfran6@comcast.net</t>
  </si>
  <si>
    <t>Charles E.</t>
  </si>
  <si>
    <t>Gilliam</t>
  </si>
  <si>
    <t>Florence</t>
  </si>
  <si>
    <t>1074 Kaski Lane</t>
  </si>
  <si>
    <t>94518-1837</t>
  </si>
  <si>
    <t>682-3782</t>
  </si>
  <si>
    <t>LLNL Auditor</t>
  </si>
  <si>
    <t>gilflo@comcast.net</t>
  </si>
  <si>
    <t>William K.</t>
  </si>
  <si>
    <t>Ginter</t>
  </si>
  <si>
    <t>Sharon</t>
  </si>
  <si>
    <t>41 Mount McKinley Court</t>
  </si>
  <si>
    <t>Clayton</t>
  </si>
  <si>
    <t>94517-1507</t>
  </si>
  <si>
    <t>672-5237</t>
  </si>
  <si>
    <t>Fed Res Bank of SF</t>
  </si>
  <si>
    <t>Phillip</t>
  </si>
  <si>
    <t>Goff</t>
  </si>
  <si>
    <t>(Phil)</t>
  </si>
  <si>
    <t>2081 Pebble Drive</t>
  </si>
  <si>
    <t>94507-2015</t>
  </si>
  <si>
    <t>831-3692</t>
  </si>
  <si>
    <t>Phil</t>
  </si>
  <si>
    <t>philgoff@yahoo.com</t>
  </si>
  <si>
    <t>Gene F.</t>
  </si>
  <si>
    <t>Gould</t>
  </si>
  <si>
    <t>501 Falconwood Court</t>
  </si>
  <si>
    <t>94595-3932</t>
  </si>
  <si>
    <t>932-6264</t>
  </si>
  <si>
    <t>Gene</t>
  </si>
  <si>
    <t>Walter</t>
  </si>
  <si>
    <t>Grant</t>
  </si>
  <si>
    <t>(Walt)</t>
  </si>
  <si>
    <t>768 Autumn Drive</t>
  </si>
  <si>
    <t>94598-4345</t>
  </si>
  <si>
    <t>938-3812</t>
  </si>
  <si>
    <t>DuPont</t>
  </si>
  <si>
    <t>Walt</t>
  </si>
  <si>
    <t>walt@astound.net</t>
  </si>
  <si>
    <t>Green</t>
  </si>
  <si>
    <t>Andrea</t>
  </si>
  <si>
    <t>1210 Larch Avenue</t>
  </si>
  <si>
    <t>Moraga</t>
  </si>
  <si>
    <t>94556-2615</t>
  </si>
  <si>
    <t>376-7087</t>
  </si>
  <si>
    <t>IBM &amp; Bank of America</t>
  </si>
  <si>
    <t>asdgreen@comcast.net</t>
  </si>
  <si>
    <t>Russell H.</t>
  </si>
  <si>
    <t>1840 Tice Creek Drive #2415</t>
  </si>
  <si>
    <t>94595-2461</t>
  </si>
  <si>
    <t>937-2490</t>
  </si>
  <si>
    <t>ITT</t>
  </si>
  <si>
    <t>greenrussell@comcast.net</t>
  </si>
  <si>
    <t>Milton</t>
  </si>
  <si>
    <t>Greenstein</t>
  </si>
  <si>
    <t>(Milt)</t>
  </si>
  <si>
    <t>Marge</t>
  </si>
  <si>
    <t>162 Selborne Way</t>
  </si>
  <si>
    <t>94556-1743</t>
  </si>
  <si>
    <t>376-5589</t>
  </si>
  <si>
    <t>Ball &amp; Brosamer</t>
  </si>
  <si>
    <t>Milt</t>
  </si>
  <si>
    <t>margemilt@aol.com</t>
  </si>
  <si>
    <t>Plato</t>
  </si>
  <si>
    <t>Grivas</t>
  </si>
  <si>
    <t>1653 Livorna Road West</t>
  </si>
  <si>
    <t>94507-1018</t>
  </si>
  <si>
    <t>930-6450</t>
  </si>
  <si>
    <t>M.D.</t>
  </si>
  <si>
    <t>platorama@yahoo.com</t>
  </si>
  <si>
    <t>Alvin H.</t>
  </si>
  <si>
    <t>Groeper</t>
  </si>
  <si>
    <t>Shirley</t>
  </si>
  <si>
    <t>1576 Gilboa Drive</t>
  </si>
  <si>
    <t>94598-2154</t>
  </si>
  <si>
    <t>935-9336</t>
  </si>
  <si>
    <t>Darlene</t>
  </si>
  <si>
    <t>102 Florence Court</t>
  </si>
  <si>
    <t>94507-2861</t>
  </si>
  <si>
    <t>820-6261</t>
  </si>
  <si>
    <t>PT&amp;T</t>
  </si>
  <si>
    <t>Joe</t>
  </si>
  <si>
    <t>jldiehl@pacbell.net</t>
  </si>
  <si>
    <t>Dillon</t>
  </si>
  <si>
    <t>1261 St. Edmunds Way</t>
  </si>
  <si>
    <t>Brentwood</t>
  </si>
  <si>
    <t>94513-6951</t>
  </si>
  <si>
    <t>516-7427</t>
  </si>
  <si>
    <t>PG&amp;E</t>
  </si>
  <si>
    <t>ftdilly@sbcglobal.net</t>
  </si>
  <si>
    <t>Jack H.</t>
  </si>
  <si>
    <t>Dodgson</t>
  </si>
  <si>
    <t>4489 Oakbrook Court</t>
  </si>
  <si>
    <t>94521-4407</t>
  </si>
  <si>
    <t>685-0901</t>
  </si>
  <si>
    <t>Ronald G.</t>
  </si>
  <si>
    <t>Domer</t>
  </si>
  <si>
    <t>Angela</t>
  </si>
  <si>
    <t>150 Turrini Court</t>
  </si>
  <si>
    <t>94526-2742</t>
  </si>
  <si>
    <t>838-8320</t>
  </si>
  <si>
    <t>TVA &amp; PG&amp;E</t>
  </si>
  <si>
    <t>rdomer150@aol.com</t>
  </si>
  <si>
    <t>Arthur S.</t>
  </si>
  <si>
    <t>Donaldson</t>
  </si>
  <si>
    <t>(Art)</t>
  </si>
  <si>
    <t>Mary Alice</t>
  </si>
  <si>
    <t>2635 San Carlos Drive</t>
  </si>
  <si>
    <t>94598-3111</t>
  </si>
  <si>
    <t>934-8391</t>
  </si>
  <si>
    <t>Art</t>
  </si>
  <si>
    <t>dnldsn@sbcglobal.net</t>
  </si>
  <si>
    <t>Robert E.</t>
  </si>
  <si>
    <t>Donohue</t>
  </si>
  <si>
    <t>Sue</t>
  </si>
  <si>
    <t>25 Glenhill Court</t>
  </si>
  <si>
    <t>94526-4321</t>
  </si>
  <si>
    <t>837-6913</t>
  </si>
  <si>
    <t>MCA Industries</t>
  </si>
  <si>
    <t>bobdonohue@sbcglobal.net</t>
  </si>
  <si>
    <t>Timothy</t>
  </si>
  <si>
    <t>Dorr</t>
  </si>
  <si>
    <t>(Tim)</t>
  </si>
  <si>
    <t>Kathy</t>
  </si>
  <si>
    <t>2333 Parish Drive</t>
  </si>
  <si>
    <t>94598-1525</t>
  </si>
  <si>
    <t>939-4513</t>
  </si>
  <si>
    <t>Pac Bell</t>
  </si>
  <si>
    <t>timkathyd@sbcglobal.net</t>
  </si>
  <si>
    <t>Albert L.</t>
  </si>
  <si>
    <t>Doyle</t>
  </si>
  <si>
    <t>(Lee)</t>
  </si>
  <si>
    <t>Willie</t>
  </si>
  <si>
    <t>1690 San Miguel Drive</t>
  </si>
  <si>
    <t>94596-4867</t>
  </si>
  <si>
    <t>946-1685</t>
  </si>
  <si>
    <t>Teacher</t>
  </si>
  <si>
    <t>Lee</t>
  </si>
  <si>
    <t>has one</t>
  </si>
  <si>
    <t>Lowell S.</t>
  </si>
  <si>
    <t>Dygert</t>
  </si>
  <si>
    <t>1175 Glen Road</t>
  </si>
  <si>
    <t>94549-3039</t>
  </si>
  <si>
    <t>283-6010</t>
  </si>
  <si>
    <t>Allstate</t>
  </si>
  <si>
    <t xml:space="preserve">Lowell </t>
  </si>
  <si>
    <t>dygerthl@silcon.com</t>
  </si>
  <si>
    <t>Paul</t>
  </si>
  <si>
    <t>Eckels</t>
  </si>
  <si>
    <t>Patricia</t>
  </si>
  <si>
    <t>2213 Belford Drive</t>
  </si>
  <si>
    <t>94598-3312</t>
  </si>
  <si>
    <t>933-3175</t>
  </si>
  <si>
    <t>Clifford A.</t>
  </si>
  <si>
    <t>Egan</t>
  </si>
  <si>
    <t>Grete</t>
  </si>
  <si>
    <t>426 Persimmon Road</t>
  </si>
  <si>
    <t>94598-2728</t>
  </si>
  <si>
    <t>930-6375</t>
  </si>
  <si>
    <t>Cliff</t>
  </si>
  <si>
    <t>cliffegan@sbcglobal.net</t>
  </si>
  <si>
    <t>Thomas D.</t>
  </si>
  <si>
    <t>Eller</t>
  </si>
  <si>
    <t>(Tom)</t>
  </si>
  <si>
    <t>Ellen</t>
  </si>
  <si>
    <t>10 San Ardo Court</t>
  </si>
  <si>
    <t>94598-3107</t>
  </si>
  <si>
    <t>939-5897</t>
  </si>
  <si>
    <t>Eller &amp; Associates</t>
  </si>
  <si>
    <t>tomeller2000@yahoo.com</t>
  </si>
  <si>
    <t>Robert</t>
  </si>
  <si>
    <t>Farmer</t>
  </si>
  <si>
    <t>Dee</t>
  </si>
  <si>
    <t>1300 Hookston Road</t>
  </si>
  <si>
    <t>94518-3924</t>
  </si>
  <si>
    <t>933-3665</t>
  </si>
  <si>
    <t>Darrell C.</t>
  </si>
  <si>
    <t>Feay</t>
  </si>
  <si>
    <t>1700 Tice Valley Blvd. #431</t>
  </si>
  <si>
    <t>94595-1646</t>
  </si>
  <si>
    <t>943-3154</t>
  </si>
  <si>
    <t>Research Chemist</t>
  </si>
  <si>
    <t>Darrell</t>
  </si>
  <si>
    <t>darrellfeay@att.net</t>
  </si>
  <si>
    <t>Werner</t>
  </si>
  <si>
    <t>Fend</t>
  </si>
  <si>
    <t>1459 Via Don Jose</t>
  </si>
  <si>
    <t>94507-1151</t>
  </si>
  <si>
    <t>837-4912</t>
  </si>
  <si>
    <t>Excello</t>
  </si>
  <si>
    <t>Renzo L.</t>
  </si>
  <si>
    <t>Fioretti</t>
  </si>
  <si>
    <t>(Ren)</t>
  </si>
  <si>
    <t>Jeanne</t>
  </si>
  <si>
    <t>120 Raven Hill Road</t>
  </si>
  <si>
    <t>94563-2702</t>
  </si>
  <si>
    <t>254-0318</t>
  </si>
  <si>
    <t>Ren</t>
  </si>
  <si>
    <t>Floyd</t>
  </si>
  <si>
    <t>(Paul)</t>
  </si>
  <si>
    <t>Jane</t>
  </si>
  <si>
    <t>253 Montego Drive</t>
  </si>
  <si>
    <t>94526-4842</t>
  </si>
  <si>
    <t>837-4008</t>
  </si>
  <si>
    <t>James M.</t>
  </si>
  <si>
    <t>Foust</t>
  </si>
  <si>
    <t>Bette</t>
  </si>
  <si>
    <t>732 Savannah Circle</t>
  </si>
  <si>
    <t>94598-1616</t>
  </si>
  <si>
    <t>827-9323</t>
  </si>
  <si>
    <t>Clorox Co.</t>
  </si>
  <si>
    <t>Max</t>
  </si>
  <si>
    <t>billwfc@aol.com</t>
  </si>
  <si>
    <t>Robert J.</t>
  </si>
  <si>
    <t>Clizbe</t>
  </si>
  <si>
    <t xml:space="preserve">(Jim) </t>
  </si>
  <si>
    <t>Karen</t>
  </si>
  <si>
    <t>2252 Bromfield Court</t>
  </si>
  <si>
    <t>94596-6321</t>
  </si>
  <si>
    <t>934-2252</t>
  </si>
  <si>
    <t>Granny Goose Foods</t>
  </si>
  <si>
    <t>jcliz@aol.com</t>
  </si>
  <si>
    <t>James R.</t>
  </si>
  <si>
    <t>Cobb</t>
  </si>
  <si>
    <t>Roberta</t>
  </si>
  <si>
    <t>1454 Newhall Parkway</t>
  </si>
  <si>
    <t>94521-3012</t>
  </si>
  <si>
    <t>689-1504</t>
  </si>
  <si>
    <t>jc1116@astound.net</t>
  </si>
  <si>
    <t>Donald G.</t>
  </si>
  <si>
    <t>Cochran</t>
  </si>
  <si>
    <t>1117 Canyonwood Court #3</t>
  </si>
  <si>
    <t>94595-3682</t>
  </si>
  <si>
    <t>933-6060</t>
  </si>
  <si>
    <t>Jim Walter Corp.</t>
  </si>
  <si>
    <t>Edward C.</t>
  </si>
  <si>
    <t>Cole</t>
  </si>
  <si>
    <t>(Ed)</t>
  </si>
  <si>
    <t>Miriam</t>
  </si>
  <si>
    <t>637 Thornhill Drive</t>
  </si>
  <si>
    <t>94526-3634</t>
  </si>
  <si>
    <t>837-4637</t>
  </si>
  <si>
    <t>PUC</t>
  </si>
  <si>
    <t>Ed</t>
  </si>
  <si>
    <t>Conlon</t>
  </si>
  <si>
    <t>Barbara</t>
  </si>
  <si>
    <t>3061 Tahoe Place</t>
  </si>
  <si>
    <t>San Ramon</t>
  </si>
  <si>
    <t>94582-4853</t>
  </si>
  <si>
    <t>968-1929</t>
  </si>
  <si>
    <t>Emery</t>
  </si>
  <si>
    <t>conlonrc@comcast.net</t>
  </si>
  <si>
    <t>Thomas P.</t>
  </si>
  <si>
    <t>Conroy</t>
  </si>
  <si>
    <t>Brigitte</t>
  </si>
  <si>
    <t>1735 Oro Valley Circle</t>
  </si>
  <si>
    <t>94596-6155</t>
  </si>
  <si>
    <t>935-8824</t>
  </si>
  <si>
    <t>The Pasha Group</t>
  </si>
  <si>
    <t>tconroy15@yahoo.com</t>
  </si>
  <si>
    <t>Pasquale</t>
  </si>
  <si>
    <t>Contestable</t>
  </si>
  <si>
    <t>(Pat)</t>
  </si>
  <si>
    <t>Julie</t>
  </si>
  <si>
    <t>282 East 2nd Street</t>
  </si>
  <si>
    <t>Benicia</t>
  </si>
  <si>
    <t>94510-3247</t>
  </si>
  <si>
    <t>707-751-1793</t>
  </si>
  <si>
    <t>Pat</t>
  </si>
  <si>
    <t>juliec200@aol.com</t>
  </si>
  <si>
    <t>Kent A.</t>
  </si>
  <si>
    <t>Cremolini</t>
  </si>
  <si>
    <t>2601 Via Verde</t>
  </si>
  <si>
    <t>94598-3531</t>
  </si>
  <si>
    <t>932-6461</t>
  </si>
  <si>
    <t>Kent</t>
  </si>
  <si>
    <t>kacremolini@cs.com</t>
  </si>
  <si>
    <t>Crua</t>
  </si>
  <si>
    <t>Bev</t>
  </si>
  <si>
    <t>2466 Mallard Drive</t>
  </si>
  <si>
    <t>94597-2329</t>
  </si>
  <si>
    <t>932-0975</t>
  </si>
  <si>
    <t>CPUC</t>
  </si>
  <si>
    <t>frcruiser@yahoo.com</t>
  </si>
  <si>
    <t>F.B.</t>
  </si>
  <si>
    <t>Cuny</t>
  </si>
  <si>
    <t>(Chuck)</t>
  </si>
  <si>
    <t>Hope</t>
  </si>
  <si>
    <t>1078 Village Oaks Drive</t>
  </si>
  <si>
    <t>Martinez</t>
  </si>
  <si>
    <t>94553-4150</t>
  </si>
  <si>
    <t>370-7121</t>
  </si>
  <si>
    <t>General Grinding</t>
  </si>
  <si>
    <t>Chuck</t>
  </si>
  <si>
    <t>Robert F.</t>
  </si>
  <si>
    <t>Daily</t>
  </si>
  <si>
    <t>Jean</t>
  </si>
  <si>
    <t>915 Forrest Lane</t>
  </si>
  <si>
    <t>94507-2427</t>
  </si>
  <si>
    <t>837-7080</t>
  </si>
  <si>
    <t>Civil Engineer</t>
  </si>
  <si>
    <t>rfdaily@sbcglobal.net</t>
  </si>
  <si>
    <t>Daniel</t>
  </si>
  <si>
    <t>(Jed)</t>
  </si>
  <si>
    <t>Rosemary</t>
  </si>
  <si>
    <t>9568 Alcosta Blvd.</t>
  </si>
  <si>
    <t>94583-3659</t>
  </si>
  <si>
    <t>551-7734</t>
  </si>
  <si>
    <t>Jed</t>
  </si>
  <si>
    <t>jed.daniel@comcast.net</t>
  </si>
  <si>
    <t>Donnell</t>
  </si>
  <si>
    <t>DeGraf</t>
  </si>
  <si>
    <t>Janet</t>
  </si>
  <si>
    <t>3064 Burlington Way</t>
  </si>
  <si>
    <t>94598-4511</t>
  </si>
  <si>
    <t>934-3738</t>
  </si>
  <si>
    <t>CBS</t>
  </si>
  <si>
    <t>degrape@yahoo.com</t>
  </si>
  <si>
    <t>Marvin P.</t>
  </si>
  <si>
    <t>DeHeus</t>
  </si>
  <si>
    <t>(Marv)</t>
  </si>
  <si>
    <t>913 Cheyenne Drive</t>
  </si>
  <si>
    <t>94598-4424</t>
  </si>
  <si>
    <t>939-1251</t>
  </si>
  <si>
    <t>Insurance</t>
  </si>
  <si>
    <t>Marv</t>
  </si>
  <si>
    <t>dutch1@astound.net</t>
  </si>
  <si>
    <t>Harley A.</t>
  </si>
  <si>
    <t>Deisem</t>
  </si>
  <si>
    <t>(Hal)</t>
  </si>
  <si>
    <t>3112 Tice Creek Drive, #2</t>
  </si>
  <si>
    <t>94595-4100</t>
  </si>
  <si>
    <t>938-3437</t>
  </si>
  <si>
    <t>Naval Air Navigational Aids</t>
  </si>
  <si>
    <t>Hal</t>
  </si>
  <si>
    <t>patnhal1@comcast.net</t>
  </si>
  <si>
    <t>Lytton E.</t>
  </si>
  <si>
    <t>DeSilva</t>
  </si>
  <si>
    <t>Audrey</t>
  </si>
  <si>
    <t>60 Muth Drive</t>
  </si>
  <si>
    <t>94563-2819</t>
  </si>
  <si>
    <t>254-5289</t>
  </si>
  <si>
    <t>Lytton</t>
  </si>
  <si>
    <t>lyttonaudrey@comcast.net</t>
  </si>
  <si>
    <t>Joseph L.</t>
  </si>
  <si>
    <t>Diehl</t>
  </si>
  <si>
    <t>945-6538</t>
  </si>
  <si>
    <t>frankrbryant@sbcglobal.net</t>
  </si>
  <si>
    <t>John A.</t>
  </si>
  <si>
    <t>Butler, Jr.</t>
  </si>
  <si>
    <t>Dorothy</t>
  </si>
  <si>
    <t>2537 Casa Grande Court</t>
  </si>
  <si>
    <t>94598-3402</t>
  </si>
  <si>
    <t>935-8328</t>
  </si>
  <si>
    <t>Duracite</t>
  </si>
  <si>
    <t>johnbutler@msn.com</t>
  </si>
  <si>
    <t>Wilfred</t>
  </si>
  <si>
    <t>Cabral</t>
  </si>
  <si>
    <t>(Will)</t>
  </si>
  <si>
    <t>Rae</t>
  </si>
  <si>
    <t>144 Margarido Drive</t>
  </si>
  <si>
    <t>94596-4808</t>
  </si>
  <si>
    <t>934-9199</t>
  </si>
  <si>
    <t>Carpenter</t>
  </si>
  <si>
    <t>Will</t>
  </si>
  <si>
    <t>willwc@aol.com</t>
  </si>
  <si>
    <t>Robert A.</t>
  </si>
  <si>
    <t>Campbell</t>
  </si>
  <si>
    <t>(Rob)</t>
  </si>
  <si>
    <t>Maureen</t>
  </si>
  <si>
    <t>1263 Sunburst Court</t>
  </si>
  <si>
    <t>94596-6428</t>
  </si>
  <si>
    <t>933-3626</t>
  </si>
  <si>
    <t>World S&amp;L</t>
  </si>
  <si>
    <t>Rob</t>
  </si>
  <si>
    <t>rrat@prodigy.net</t>
  </si>
  <si>
    <t>John T.</t>
  </si>
  <si>
    <t>Canane</t>
  </si>
  <si>
    <t>Marie</t>
  </si>
  <si>
    <t>1001 Camino Verde Circle</t>
  </si>
  <si>
    <t>947-5817</t>
  </si>
  <si>
    <t>Liberty Mutual Ins.</t>
  </si>
  <si>
    <t>Lawrence S.</t>
  </si>
  <si>
    <t>Cannon</t>
  </si>
  <si>
    <t>Diane</t>
  </si>
  <si>
    <t>1787 Castle Hill Road</t>
  </si>
  <si>
    <t>94595-2312</t>
  </si>
  <si>
    <t>934-7805</t>
  </si>
  <si>
    <t>Self Employed Builder</t>
  </si>
  <si>
    <t>Larry</t>
  </si>
  <si>
    <t>lscdjc@sbcglobal.net</t>
  </si>
  <si>
    <t>Linton D.</t>
  </si>
  <si>
    <t>Carlson</t>
  </si>
  <si>
    <t>Julie Ann</t>
  </si>
  <si>
    <t>1098 Miller Drive</t>
  </si>
  <si>
    <t>94549-3120</t>
  </si>
  <si>
    <t>284-7547</t>
  </si>
  <si>
    <t>Linton Paper  &amp; Supply</t>
  </si>
  <si>
    <t>Dave</t>
  </si>
  <si>
    <t>ldavecarls@earthlink.net</t>
  </si>
  <si>
    <t>Michael S.</t>
  </si>
  <si>
    <t>1 Erin Court</t>
  </si>
  <si>
    <t>94523-2614</t>
  </si>
  <si>
    <t>954-8759</t>
  </si>
  <si>
    <t>EBMUD</t>
  </si>
  <si>
    <t>Mike</t>
  </si>
  <si>
    <t>mikescarpenter@comcast.net</t>
  </si>
  <si>
    <t>Ernie J.</t>
  </si>
  <si>
    <t>Carson</t>
  </si>
  <si>
    <t>Michele</t>
  </si>
  <si>
    <t>3692 Nordstrom Lane</t>
  </si>
  <si>
    <t>94549-3051</t>
  </si>
  <si>
    <t>283-8384</t>
  </si>
  <si>
    <t>Oakland Fire Dept.</t>
  </si>
  <si>
    <t>Ernie</t>
  </si>
  <si>
    <t>erniejcarson@aol.com</t>
  </si>
  <si>
    <t>Cassettari</t>
  </si>
  <si>
    <t>1321 Conejo Way</t>
  </si>
  <si>
    <t>94597-2305</t>
  </si>
  <si>
    <t>933-2745</t>
  </si>
  <si>
    <t>Police Officer</t>
  </si>
  <si>
    <t>Chaffee</t>
  </si>
  <si>
    <t>Maggie</t>
  </si>
  <si>
    <t>425 Sutcliffe Place</t>
  </si>
  <si>
    <t>94598-3923</t>
  </si>
  <si>
    <t>932-5087</t>
  </si>
  <si>
    <t>Pacific Bell</t>
  </si>
  <si>
    <t>rwchaffee@sbcglobal.net</t>
  </si>
  <si>
    <t>Rodney  H.</t>
  </si>
  <si>
    <t>Chaney</t>
  </si>
  <si>
    <t>(Rod)</t>
  </si>
  <si>
    <t>Helen</t>
  </si>
  <si>
    <t>825 Walnut Avenue</t>
  </si>
  <si>
    <t>94598-3736</t>
  </si>
  <si>
    <t>933-2139</t>
  </si>
  <si>
    <t>Rod</t>
  </si>
  <si>
    <t>weimingdad@aol.com</t>
  </si>
  <si>
    <t>Stephen</t>
  </si>
  <si>
    <t>Cherepy</t>
  </si>
  <si>
    <t>Angie</t>
  </si>
  <si>
    <t>4481 Clear Creek Court</t>
  </si>
  <si>
    <t>94521-4509</t>
  </si>
  <si>
    <t>825-0395</t>
  </si>
  <si>
    <t>Social Security Adm.</t>
  </si>
  <si>
    <t>Steve</t>
  </si>
  <si>
    <t>scherepy@comcast.net</t>
  </si>
  <si>
    <t>Urs</t>
  </si>
  <si>
    <t>Christen</t>
  </si>
  <si>
    <t>Heidi</t>
  </si>
  <si>
    <t>241 Rosa Corte</t>
  </si>
  <si>
    <t>94598-3520</t>
  </si>
  <si>
    <t>934-7255</t>
  </si>
  <si>
    <t>Varian</t>
  </si>
  <si>
    <t>ursheidi@aol.com</t>
  </si>
  <si>
    <t>Tim</t>
  </si>
  <si>
    <t>Christoffersen</t>
  </si>
  <si>
    <t>611 Foxwood Way</t>
  </si>
  <si>
    <t>94595-3926</t>
  </si>
  <si>
    <t>946-0878</t>
  </si>
  <si>
    <t>tim.christoffersen@gmail.com</t>
  </si>
  <si>
    <t>William S.</t>
  </si>
  <si>
    <t>Clark</t>
  </si>
  <si>
    <t>Laura</t>
  </si>
  <si>
    <t>2156 Hadden Road</t>
  </si>
  <si>
    <t>94596-5823</t>
  </si>
  <si>
    <t>932-1167</t>
  </si>
  <si>
    <t>Attorney  General</t>
  </si>
  <si>
    <t>papaandmimi@astound.net</t>
  </si>
  <si>
    <t>William F.</t>
  </si>
  <si>
    <t>Clarke</t>
  </si>
  <si>
    <t>Sally</t>
  </si>
  <si>
    <t>737 Wimbledon Road</t>
  </si>
  <si>
    <t>94598-2343</t>
  </si>
  <si>
    <t>945-1280</t>
  </si>
  <si>
    <t>790 Twinview Place</t>
  </si>
  <si>
    <t>94523-3552</t>
  </si>
  <si>
    <t>937-5706</t>
  </si>
  <si>
    <t>Andy</t>
  </si>
  <si>
    <t>anbenz@aol.com</t>
  </si>
  <si>
    <t>Richard F.</t>
  </si>
  <si>
    <t>Bergamini</t>
  </si>
  <si>
    <t>(Dick)</t>
  </si>
  <si>
    <t>Jan</t>
  </si>
  <si>
    <t>180 La Sonoma Way</t>
  </si>
  <si>
    <t>Alamo</t>
  </si>
  <si>
    <t>94507-2128</t>
  </si>
  <si>
    <t>837-2954</t>
  </si>
  <si>
    <t>Mt. Diablo School District</t>
  </si>
  <si>
    <t>Dick</t>
  </si>
  <si>
    <t>Rejected</t>
  </si>
  <si>
    <t>Mario</t>
  </si>
  <si>
    <t>Beria</t>
  </si>
  <si>
    <t>1008 Homestead Avenue</t>
  </si>
  <si>
    <t>94598-4712</t>
  </si>
  <si>
    <t>935-2650</t>
  </si>
  <si>
    <t>Vallejo School Administrator</t>
  </si>
  <si>
    <t>David M.</t>
  </si>
  <si>
    <t>Bernard</t>
  </si>
  <si>
    <t>Libby</t>
  </si>
  <si>
    <t>212 Longview Terrace</t>
  </si>
  <si>
    <t>94563-3530</t>
  </si>
  <si>
    <t>254-3097</t>
  </si>
  <si>
    <t>Lengner &amp; Sons Express</t>
  </si>
  <si>
    <t>Meade</t>
  </si>
  <si>
    <t>m.bernard1248@sbcglobal.net</t>
  </si>
  <si>
    <t>Erich</t>
  </si>
  <si>
    <t>Berthold</t>
  </si>
  <si>
    <t>(Bert)</t>
  </si>
  <si>
    <t>Madge</t>
  </si>
  <si>
    <t>201 Patterson Blvd.</t>
  </si>
  <si>
    <t>94523-3621</t>
  </si>
  <si>
    <t>934-8348</t>
  </si>
  <si>
    <t>Architect</t>
  </si>
  <si>
    <t>Bert</t>
  </si>
  <si>
    <t>eberthold@comcast.net</t>
  </si>
  <si>
    <t>John H.</t>
  </si>
  <si>
    <t>Bevis</t>
  </si>
  <si>
    <t>(Jack)</t>
  </si>
  <si>
    <t>Claire</t>
  </si>
  <si>
    <t>435 Dalewood Drive</t>
  </si>
  <si>
    <t>94563-1205</t>
  </si>
  <si>
    <t>254-7256</t>
  </si>
  <si>
    <t>Jack</t>
  </si>
  <si>
    <t>jackb435@comcast.net</t>
  </si>
  <si>
    <t>Glenn</t>
  </si>
  <si>
    <t>Billman</t>
  </si>
  <si>
    <t>Martha</t>
  </si>
  <si>
    <t>3678 Nordstrom Lane</t>
  </si>
  <si>
    <t>94549-3028</t>
  </si>
  <si>
    <t>284-2502</t>
  </si>
  <si>
    <t>glbman@aol.com</t>
  </si>
  <si>
    <t>Francis H.</t>
  </si>
  <si>
    <t>Bird</t>
  </si>
  <si>
    <t>(Frank)</t>
  </si>
  <si>
    <t>Esther</t>
  </si>
  <si>
    <t>2157 Youngs Court</t>
  </si>
  <si>
    <t>94596-6319</t>
  </si>
  <si>
    <t>934-8998</t>
  </si>
  <si>
    <t>AIRCO</t>
  </si>
  <si>
    <t>Frank</t>
  </si>
  <si>
    <t>tweetbrd1@juno.com</t>
  </si>
  <si>
    <t>Richard W.</t>
  </si>
  <si>
    <t>Black</t>
  </si>
  <si>
    <t>Donna</t>
  </si>
  <si>
    <t>3082 Sweetbriar Circle</t>
  </si>
  <si>
    <t>94549-5512</t>
  </si>
  <si>
    <t>283-8376</t>
  </si>
  <si>
    <t>UC Berkeley Administrator</t>
  </si>
  <si>
    <t>Richard</t>
  </si>
  <si>
    <t>argnblck@comcast.net</t>
  </si>
  <si>
    <t>Donald B.</t>
  </si>
  <si>
    <t>Booth</t>
  </si>
  <si>
    <t>(Don)</t>
  </si>
  <si>
    <t>Alice</t>
  </si>
  <si>
    <t>525 Silverado Drive</t>
  </si>
  <si>
    <t>94549-5725</t>
  </si>
  <si>
    <t>284-1907</t>
  </si>
  <si>
    <t>none</t>
  </si>
  <si>
    <t>Courtney J.</t>
  </si>
  <si>
    <t>Borrecco</t>
  </si>
  <si>
    <t>(Cork)</t>
  </si>
  <si>
    <t>Frances</t>
  </si>
  <si>
    <t>627 Creekmore Court</t>
  </si>
  <si>
    <t>94598-3815</t>
  </si>
  <si>
    <t>937-2663</t>
  </si>
  <si>
    <t>Landscape Architect</t>
  </si>
  <si>
    <t>Cork</t>
  </si>
  <si>
    <t>Breitwieser</t>
  </si>
  <si>
    <t>Gail</t>
  </si>
  <si>
    <t>Diablo</t>
  </si>
  <si>
    <t>94528-0711</t>
  </si>
  <si>
    <t>838-0353</t>
  </si>
  <si>
    <t>Attorney</t>
  </si>
  <si>
    <t>breitlaw@aol.com</t>
  </si>
  <si>
    <t>Thomas E.</t>
  </si>
  <si>
    <t>Brightbill</t>
  </si>
  <si>
    <t>Mary</t>
  </si>
  <si>
    <t>407 Scenic Avenue</t>
  </si>
  <si>
    <t>Piedmont</t>
  </si>
  <si>
    <t>94611-3420</t>
  </si>
  <si>
    <t>510-654-2738</t>
  </si>
  <si>
    <t>CGR Management Consultant</t>
  </si>
  <si>
    <t>Tom</t>
  </si>
  <si>
    <t>tbrightbil@aol.com</t>
  </si>
  <si>
    <t>Douglas H.</t>
  </si>
  <si>
    <t>Brown</t>
  </si>
  <si>
    <t>Charlotte</t>
  </si>
  <si>
    <t>3515 Vancouver Way</t>
  </si>
  <si>
    <t>94520-1551</t>
  </si>
  <si>
    <t>825-7475</t>
  </si>
  <si>
    <t>dhbcab@yahoo.com</t>
  </si>
  <si>
    <t>Alfred</t>
  </si>
  <si>
    <t>Brunner</t>
  </si>
  <si>
    <t>(Al)</t>
  </si>
  <si>
    <t>Lory</t>
  </si>
  <si>
    <t>1781 Piedmont Drive</t>
  </si>
  <si>
    <t>94519-1235</t>
  </si>
  <si>
    <t>687-0594</t>
  </si>
  <si>
    <t>City of Walnut Creek</t>
  </si>
  <si>
    <t>Al</t>
  </si>
  <si>
    <t>albloryb@astound.net</t>
  </si>
  <si>
    <t>Frank R.</t>
  </si>
  <si>
    <t>Bryant</t>
  </si>
  <si>
    <t>Susan</t>
  </si>
  <si>
    <t>351 Shady Glen Road</t>
  </si>
  <si>
    <t>94596-5437</t>
  </si>
  <si>
    <t>Dudley</t>
  </si>
  <si>
    <t>Aalders</t>
  </si>
  <si>
    <t>(Doug)</t>
  </si>
  <si>
    <t>Ursula</t>
  </si>
  <si>
    <t>610 Russet Court</t>
  </si>
  <si>
    <t>Walnut Creek</t>
  </si>
  <si>
    <t>CA</t>
  </si>
  <si>
    <t>94598-4652</t>
  </si>
  <si>
    <t>934-3684</t>
  </si>
  <si>
    <t>U. S.  Dept of Treas.</t>
  </si>
  <si>
    <t>Doug</t>
  </si>
  <si>
    <t>duaalders@astound.net</t>
  </si>
  <si>
    <t>Y</t>
  </si>
  <si>
    <t>Douglas G.</t>
  </si>
  <si>
    <t>Allen</t>
  </si>
  <si>
    <t>Claudia</t>
  </si>
  <si>
    <t>730 Park Hill Road</t>
  </si>
  <si>
    <t>Danville</t>
  </si>
  <si>
    <t>94526-3614</t>
  </si>
  <si>
    <t>743-4177</t>
  </si>
  <si>
    <t>Kaiser Aluminum</t>
  </si>
  <si>
    <t>dougclaudia@yahoo.com</t>
  </si>
  <si>
    <t>Russell B.</t>
  </si>
  <si>
    <t>(Russ)</t>
  </si>
  <si>
    <t>3111 Ebano Drive</t>
  </si>
  <si>
    <t>94598-3748</t>
  </si>
  <si>
    <t>935-2091</t>
  </si>
  <si>
    <t>Bechtel</t>
  </si>
  <si>
    <t>Russ</t>
  </si>
  <si>
    <t>N</t>
  </si>
  <si>
    <t>James</t>
  </si>
  <si>
    <t>Altomare</t>
  </si>
  <si>
    <t>(Jim)</t>
  </si>
  <si>
    <t>Joyce</t>
  </si>
  <si>
    <t>1692 Crescent Drive</t>
  </si>
  <si>
    <t>94598-1104</t>
  </si>
  <si>
    <t>945-6825</t>
  </si>
  <si>
    <t>Teco Energy, Engineer</t>
  </si>
  <si>
    <t>Jim</t>
  </si>
  <si>
    <t>jimbo@astound.net</t>
  </si>
  <si>
    <t>Donald</t>
  </si>
  <si>
    <t>Anderson</t>
  </si>
  <si>
    <t>Beverly</t>
  </si>
  <si>
    <t>1515 Siskiyou Drive</t>
  </si>
  <si>
    <t>94598-2116</t>
  </si>
  <si>
    <t>935-3476</t>
  </si>
  <si>
    <t>INACTIVE</t>
  </si>
  <si>
    <t>Don</t>
  </si>
  <si>
    <t>bevdonald@astound.net</t>
  </si>
  <si>
    <t>William G.</t>
  </si>
  <si>
    <t>Andrews</t>
  </si>
  <si>
    <t>(Bill)</t>
  </si>
  <si>
    <t>Betsy</t>
  </si>
  <si>
    <t>735 Terra California Drive #1</t>
  </si>
  <si>
    <t>94595-3036</t>
  </si>
  <si>
    <t>934-0375</t>
  </si>
  <si>
    <t>CIBA-GEIT</t>
  </si>
  <si>
    <t>Bill</t>
  </si>
  <si>
    <t>bbandrews@astound.net</t>
  </si>
  <si>
    <t>John E.</t>
  </si>
  <si>
    <t>Antczak</t>
  </si>
  <si>
    <t>847 Madigan Avenue</t>
  </si>
  <si>
    <t>Concord</t>
  </si>
  <si>
    <t>94518-2128</t>
  </si>
  <si>
    <t>682-6048</t>
  </si>
  <si>
    <t>BART</t>
  </si>
  <si>
    <t>John</t>
  </si>
  <si>
    <t>Matthew</t>
  </si>
  <si>
    <t>Arena</t>
  </si>
  <si>
    <t>(Matt)</t>
  </si>
  <si>
    <t>Sarah</t>
  </si>
  <si>
    <t>126 Cafeto Court</t>
  </si>
  <si>
    <t>94598-3712</t>
  </si>
  <si>
    <t>946-0404</t>
  </si>
  <si>
    <t>*</t>
  </si>
  <si>
    <t>Bureau of National Affairs</t>
  </si>
  <si>
    <t>Matt</t>
  </si>
  <si>
    <t>marena@astound.net</t>
  </si>
  <si>
    <t>Ronald</t>
  </si>
  <si>
    <t>Armijo</t>
  </si>
  <si>
    <t>(Ron)</t>
  </si>
  <si>
    <t>Haleen</t>
  </si>
  <si>
    <t>1420 Corvey Court</t>
  </si>
  <si>
    <t>94598-2949</t>
  </si>
  <si>
    <t>945-0637</t>
  </si>
  <si>
    <t>Chevron</t>
  </si>
  <si>
    <t>Ron</t>
  </si>
  <si>
    <t>rrarhya@aol.com</t>
  </si>
  <si>
    <t>David G.</t>
  </si>
  <si>
    <t>Austin</t>
  </si>
  <si>
    <t>Paula</t>
  </si>
  <si>
    <t>3647 Baker Lane</t>
  </si>
  <si>
    <t>Lafayette</t>
  </si>
  <si>
    <t>94549-3003</t>
  </si>
  <si>
    <t>284-2315</t>
  </si>
  <si>
    <t>David</t>
  </si>
  <si>
    <t>dgpeaustin@aol.com</t>
  </si>
  <si>
    <t>William J.</t>
  </si>
  <si>
    <t>Babcock Jr.</t>
  </si>
  <si>
    <t>Janice</t>
  </si>
  <si>
    <t>456 Camino Sobrante</t>
  </si>
  <si>
    <t>Orinda</t>
  </si>
  <si>
    <t>94563-1845</t>
  </si>
  <si>
    <t>254-5657</t>
  </si>
  <si>
    <t>Joined 11/08/08</t>
  </si>
  <si>
    <t>Babcock MFG. Co.</t>
  </si>
  <si>
    <t>jackbabcock@comcast.net</t>
  </si>
  <si>
    <t>Richard A.</t>
  </si>
  <si>
    <t>Bamberger</t>
  </si>
  <si>
    <t>(Rich)</t>
  </si>
  <si>
    <t>1704 Orleans Court</t>
  </si>
  <si>
    <t>94598-1113</t>
  </si>
  <si>
    <t>939-0434</t>
  </si>
  <si>
    <t>Rich</t>
  </si>
  <si>
    <t>Peter</t>
  </si>
  <si>
    <t>Belden</t>
  </si>
  <si>
    <t>(Pete)</t>
  </si>
  <si>
    <t>Tahi</t>
  </si>
  <si>
    <t>1985 Morello Avenue</t>
  </si>
  <si>
    <t>Pleasant Hill</t>
  </si>
  <si>
    <t>94523-1735</t>
  </si>
  <si>
    <t>686-3650</t>
  </si>
  <si>
    <t>Education</t>
  </si>
  <si>
    <t>Pete</t>
  </si>
  <si>
    <t>bpetah@comcast.net</t>
  </si>
  <si>
    <t>Robert B.</t>
  </si>
  <si>
    <t>Bentley</t>
  </si>
  <si>
    <t>(Bob)</t>
  </si>
  <si>
    <t>Cathy</t>
  </si>
  <si>
    <t>1021 Camino Verde Circle</t>
  </si>
  <si>
    <t>94597-2271</t>
  </si>
  <si>
    <t>944-9988</t>
  </si>
  <si>
    <t>Peerless Pump</t>
  </si>
  <si>
    <t>Bob</t>
  </si>
  <si>
    <t>rbbcgb@astound.net</t>
  </si>
  <si>
    <t>Andrew</t>
  </si>
  <si>
    <t>Benz</t>
  </si>
  <si>
    <t>(Andy)</t>
  </si>
  <si>
    <t>Dagny</t>
  </si>
  <si>
    <t xml:space="preserve"> </t>
  </si>
  <si>
    <t>P. O. Box 711 (1853 El Nido)</t>
  </si>
  <si>
    <t>P. O. Box 427 (1828 El Nido)</t>
  </si>
  <si>
    <t>Age</t>
  </si>
  <si>
    <t>InDate</t>
  </si>
  <si>
    <t>InStatus</t>
  </si>
  <si>
    <t>InQtr</t>
  </si>
  <si>
    <t>OutStatus</t>
  </si>
  <si>
    <t>OutDate</t>
  </si>
  <si>
    <t>OutQtr</t>
  </si>
  <si>
    <t>BMonth</t>
  </si>
  <si>
    <t>Birthday</t>
  </si>
  <si>
    <t>I</t>
  </si>
  <si>
    <t>Badge</t>
  </si>
  <si>
    <t>M</t>
  </si>
  <si>
    <t>D</t>
  </si>
  <si>
    <t>T</t>
  </si>
  <si>
    <t>ocnrwc1@aol.com</t>
  </si>
  <si>
    <t>Lola</t>
  </si>
  <si>
    <t>Member Name</t>
  </si>
  <si>
    <t>Prior</t>
  </si>
  <si>
    <t xml:space="preserve">     -------Badge--------</t>
  </si>
  <si>
    <t xml:space="preserve">Changes </t>
  </si>
  <si>
    <t>P. O. Box 65 (1160 Torrey Pines Pl.)</t>
  </si>
  <si>
    <t>Best</t>
  </si>
  <si>
    <t>P.O. Box 6078 (2206 Holbrook Dr)</t>
  </si>
  <si>
    <t>925-676-4925</t>
  </si>
  <si>
    <t>Investigator</t>
  </si>
  <si>
    <t>wk.3zybest@astound.net</t>
  </si>
  <si>
    <t>A</t>
  </si>
  <si>
    <t>Patrick J.</t>
  </si>
  <si>
    <t>Bermingham</t>
  </si>
  <si>
    <t>1734 Orleans Ct.</t>
  </si>
  <si>
    <t>94598-0113</t>
  </si>
  <si>
    <t>925-930-9477</t>
  </si>
  <si>
    <t>McNallyis Inc</t>
  </si>
  <si>
    <t>margepat@yahoo.com</t>
  </si>
  <si>
    <t>Wayne</t>
  </si>
  <si>
    <t>Wayne V.R.</t>
  </si>
  <si>
    <t>116 Southwind Drive</t>
  </si>
  <si>
    <t>925-228-5232</t>
  </si>
  <si>
    <t>wvrsmith@yahoo.com</t>
  </si>
  <si>
    <t>Bernard B.</t>
  </si>
  <si>
    <t>Wroblewski</t>
  </si>
  <si>
    <t>625 Thornhill Rd.</t>
  </si>
  <si>
    <t>925-820-3274</t>
  </si>
  <si>
    <t>PG&amp;E, Port of Oakland</t>
  </si>
  <si>
    <t>Bernie</t>
  </si>
  <si>
    <t>bbwroblewski@comcast.net</t>
  </si>
  <si>
    <t>(Bernie)</t>
  </si>
  <si>
    <t>Paul A.</t>
  </si>
  <si>
    <t>Ranmacciotti</t>
  </si>
  <si>
    <t>436 Ridgeveiw Dr.</t>
  </si>
  <si>
    <t>Ca</t>
  </si>
  <si>
    <t>925-229-2564</t>
  </si>
  <si>
    <t>Ramaacciotti Construction Doc</t>
  </si>
  <si>
    <t>dagobuildr@comcast.net</t>
  </si>
  <si>
    <t>Wheeler</t>
  </si>
  <si>
    <t>(Dave)</t>
  </si>
  <si>
    <t>1703 Orleans Ct.</t>
  </si>
  <si>
    <t>925-934-1580</t>
  </si>
  <si>
    <t>No. Calif. Marine Assn.</t>
  </si>
  <si>
    <t>dwheeler94598@hotmail.com</t>
  </si>
  <si>
    <t>B</t>
  </si>
  <si>
    <t>William Best</t>
  </si>
  <si>
    <t>Bernard Wroblewski</t>
  </si>
  <si>
    <t>Joe R.</t>
  </si>
  <si>
    <t>Streich</t>
  </si>
  <si>
    <t>641 Rock Oak Road</t>
  </si>
  <si>
    <t>Chrysler &amp; Ryko Mfg</t>
  </si>
  <si>
    <t>jjstreich@astound.net</t>
  </si>
  <si>
    <t>Dennis E.</t>
  </si>
  <si>
    <t>Ross</t>
  </si>
  <si>
    <t>Renee</t>
  </si>
  <si>
    <t>1655 N. California Blvd. #417</t>
  </si>
  <si>
    <t>925-939-5478</t>
  </si>
  <si>
    <t>925-937-5797</t>
  </si>
  <si>
    <t>Krumrei &amp; Ross</t>
  </si>
  <si>
    <t>denrenross@aol.com</t>
  </si>
  <si>
    <t>Kawecki Jr.</t>
  </si>
  <si>
    <t>Loni</t>
  </si>
  <si>
    <t>756 Barton Way</t>
  </si>
  <si>
    <t>707-748-1249</t>
  </si>
  <si>
    <t>Oakland Housing Authority</t>
  </si>
  <si>
    <t>2kawecki@comcast.net</t>
  </si>
  <si>
    <t>William L.</t>
  </si>
  <si>
    <t>Landers</t>
  </si>
  <si>
    <t>5003 Hames Drive</t>
  </si>
  <si>
    <t>94521-2248</t>
  </si>
  <si>
    <t>925-689-1325</t>
  </si>
  <si>
    <t>Zeta Graphics</t>
  </si>
  <si>
    <t>cobra427bill@yahoo.com</t>
  </si>
  <si>
    <t>Daniel Ghelfi</t>
  </si>
  <si>
    <t>J.W. Kuehner</t>
  </si>
  <si>
    <t>Died - Unknown Date</t>
  </si>
  <si>
    <t>Died - February 16, 2009</t>
  </si>
  <si>
    <t>Will Cabral</t>
  </si>
  <si>
    <t>Gone Inactive</t>
  </si>
  <si>
    <t>Inducted 2/16/2009</t>
  </si>
  <si>
    <t>Pat Bermingham</t>
  </si>
  <si>
    <t>Joe R. Streich</t>
  </si>
  <si>
    <t>New Application</t>
  </si>
  <si>
    <t>Sponsor</t>
  </si>
  <si>
    <t>Carlos Xavier #10</t>
  </si>
  <si>
    <t>Dennis Ross</t>
  </si>
  <si>
    <t>Transferring from #171</t>
  </si>
  <si>
    <t>Dan Green #148</t>
  </si>
  <si>
    <t>Walter Kawecki</t>
  </si>
  <si>
    <t>Paul King # 217</t>
  </si>
  <si>
    <t>William Landers</t>
  </si>
  <si>
    <t>R. J. Thomson #134</t>
  </si>
  <si>
    <t>Interview</t>
  </si>
  <si>
    <t>April</t>
  </si>
  <si>
    <t>March</t>
  </si>
  <si>
    <t>80 Plus</t>
  </si>
  <si>
    <t>70 to 79</t>
  </si>
  <si>
    <t>69 &amp; Under</t>
  </si>
  <si>
    <t>Count</t>
  </si>
  <si>
    <t>Average</t>
  </si>
  <si>
    <t>Percent</t>
  </si>
  <si>
    <t>Norm Jokerst</t>
  </si>
  <si>
    <t>New Application (hand carried)</t>
  </si>
  <si>
    <t>Matt Arena #258</t>
  </si>
  <si>
    <t>Wayne Smith</t>
  </si>
  <si>
    <t>New</t>
  </si>
  <si>
    <t>Robert Donahue#169</t>
  </si>
  <si>
    <t>Paul Ramacciotti</t>
  </si>
  <si>
    <t>Jokerst</t>
  </si>
  <si>
    <t>Thomas Dunne</t>
  </si>
  <si>
    <t>Feb       502</t>
  </si>
  <si>
    <t>Feb       504</t>
  </si>
  <si>
    <t>Norn</t>
  </si>
  <si>
    <t>Dunne</t>
  </si>
  <si>
    <t>Thomas G.</t>
  </si>
  <si>
    <t>Elizabeth</t>
  </si>
  <si>
    <t>1050 Camino Verde Cir</t>
  </si>
  <si>
    <t>925-937-3157</t>
  </si>
  <si>
    <t>City Manager</t>
  </si>
  <si>
    <t>creekers2@aol.com</t>
  </si>
  <si>
    <t>Bruce G. Herold</t>
  </si>
  <si>
    <t>New Application  from 2008</t>
  </si>
  <si>
    <t>Bruce G.</t>
  </si>
  <si>
    <t>Herold</t>
  </si>
  <si>
    <t>Janine</t>
  </si>
  <si>
    <t>1556 Homestead Ave.</t>
  </si>
  <si>
    <t>94598-1336</t>
  </si>
  <si>
    <t>925-932-0142</t>
  </si>
  <si>
    <t>Allen, Kramer &amp; Cummings, Inc</t>
  </si>
  <si>
    <t>bgherold@pacbell.net</t>
  </si>
  <si>
    <t>Cliff Egan #100</t>
  </si>
  <si>
    <t>Art Shingleton</t>
  </si>
  <si>
    <t>to inactive</t>
  </si>
  <si>
    <t>Raymond Lausten</t>
  </si>
  <si>
    <t>died -  December 20,2008</t>
  </si>
  <si>
    <t>Ken Rader</t>
  </si>
  <si>
    <t>transferred to branch 8</t>
  </si>
  <si>
    <t>Charles O'Conner</t>
  </si>
  <si>
    <t>email change</t>
  </si>
  <si>
    <t>Bill Hogan</t>
  </si>
  <si>
    <t>transferred to Rossmore branch</t>
  </si>
  <si>
    <t>Mel Gee</t>
  </si>
  <si>
    <t>died - February 4, 2009</t>
  </si>
  <si>
    <t>Anthony Rohrs</t>
  </si>
  <si>
    <t xml:space="preserve">updated wife, birthday </t>
  </si>
  <si>
    <t>William Babcock</t>
  </si>
  <si>
    <t>updated birthday</t>
  </si>
  <si>
    <t>new applicant</t>
  </si>
  <si>
    <t>Patrick Bermingham</t>
  </si>
  <si>
    <t>new applicant (from inactive)</t>
  </si>
  <si>
    <t>David Wheeler</t>
  </si>
  <si>
    <t>Log  of Changes - 2009</t>
  </si>
  <si>
    <t>February</t>
  </si>
  <si>
    <t>Inducted 3/16/2009</t>
  </si>
  <si>
    <t>Bruce Herold</t>
  </si>
  <si>
    <t>Leonard Komer</t>
  </si>
  <si>
    <t>Matook, Nissim</t>
  </si>
  <si>
    <t>Melvin Williams</t>
  </si>
  <si>
    <t>Richard Kauffman</t>
  </si>
  <si>
    <t>Victor Johnson</t>
  </si>
  <si>
    <t>Prompt</t>
  </si>
  <si>
    <t>Field Contents</t>
  </si>
  <si>
    <t>New/Transfer</t>
  </si>
  <si>
    <t>First Name</t>
  </si>
  <si>
    <t>Initial</t>
  </si>
  <si>
    <t>Last Name</t>
  </si>
  <si>
    <t>Suffix</t>
  </si>
  <si>
    <t>Wife/ Pardner Name</t>
  </si>
  <si>
    <t>Physical Address</t>
  </si>
  <si>
    <t>Mailing Address</t>
  </si>
  <si>
    <t>Telephone</t>
  </si>
  <si>
    <t>Email</t>
  </si>
  <si>
    <t>Birth date</t>
  </si>
  <si>
    <t>Wedding anniversary</t>
  </si>
  <si>
    <t>Former Occupation</t>
  </si>
  <si>
    <t>Company or Organization</t>
  </si>
  <si>
    <t>Hoobies/Activities/Interests</t>
  </si>
  <si>
    <t>First Luncheon Date</t>
  </si>
  <si>
    <t>Application Date</t>
  </si>
  <si>
    <t>Sponsor's Badge</t>
  </si>
  <si>
    <t>E. C. Acceptance Date</t>
  </si>
  <si>
    <t xml:space="preserve">Badge </t>
  </si>
  <si>
    <t>Action to take</t>
  </si>
  <si>
    <t>3113 Cafeto Dr.</t>
  </si>
  <si>
    <t>925-932-5013</t>
  </si>
  <si>
    <t>Geologist</t>
  </si>
  <si>
    <t>Komor</t>
  </si>
  <si>
    <t>6380 Chattswood Dr.</t>
  </si>
  <si>
    <t>925-229-2582</t>
  </si>
  <si>
    <t>lenkomor@aol.com</t>
  </si>
  <si>
    <t>Airline Pilot/Engineer</t>
  </si>
  <si>
    <t>Nissim</t>
  </si>
  <si>
    <t>Mat</t>
  </si>
  <si>
    <t>Jacquelyn</t>
  </si>
  <si>
    <t>931 Snyder Lane</t>
  </si>
  <si>
    <t>925-256-4602</t>
  </si>
  <si>
    <t>Williams</t>
  </si>
  <si>
    <t>4254 Henning Dr.</t>
  </si>
  <si>
    <t>925-685-0919</t>
  </si>
  <si>
    <t>Truck Driver/Flooring Installer</t>
  </si>
  <si>
    <t>Kauffman</t>
  </si>
  <si>
    <t>Tina</t>
  </si>
  <si>
    <t>925-838-2334</t>
  </si>
  <si>
    <t>rkkauffman@sbcglobal.net</t>
  </si>
  <si>
    <t>Jody</t>
  </si>
  <si>
    <t>925-680-1501</t>
  </si>
  <si>
    <t>victorj1527@hotmail.com</t>
  </si>
  <si>
    <t>Maksel</t>
  </si>
  <si>
    <t>1201 Monument Blvd. #12</t>
  </si>
  <si>
    <t>925-689-5439</t>
  </si>
  <si>
    <t>Accountant</t>
  </si>
  <si>
    <t xml:space="preserve">SIRS Branch #116 In Process Applications </t>
  </si>
  <si>
    <t>Inducted 3/16/2009,trans from 171</t>
  </si>
  <si>
    <t>Richard Maksel</t>
  </si>
  <si>
    <t>Joel White #186</t>
  </si>
  <si>
    <t>Lonnie Randai #144</t>
  </si>
  <si>
    <t>R.J. Thomson #134</t>
  </si>
  <si>
    <t>Leonard A.</t>
  </si>
  <si>
    <t>Matook R.</t>
  </si>
  <si>
    <t>(Mat)</t>
  </si>
  <si>
    <t>Stock Broker/Banker</t>
  </si>
  <si>
    <t>Melvin D.</t>
  </si>
  <si>
    <t>bergwill@sbcgobal.net</t>
  </si>
  <si>
    <t xml:space="preserve">Richard </t>
  </si>
  <si>
    <t>C.Jim Saavedra</t>
  </si>
  <si>
    <t>transferred to Branch</t>
  </si>
  <si>
    <t>1644 Las Trampas Rd.</t>
  </si>
  <si>
    <t>Int'l Technology Sales</t>
  </si>
  <si>
    <t>1201 Monument Blvd,#30</t>
  </si>
  <si>
    <t>dick@maksel.u.s.</t>
  </si>
  <si>
    <t>(Norm)</t>
  </si>
  <si>
    <t>nanjokersrt@mac.com</t>
  </si>
  <si>
    <t>Inducted April 20, 2009</t>
  </si>
  <si>
    <t>Norman Jokerst</t>
  </si>
  <si>
    <t>Joe Streich</t>
  </si>
  <si>
    <t>JUne</t>
  </si>
  <si>
    <t>Harry Shaner</t>
  </si>
  <si>
    <t>Change of Address</t>
  </si>
  <si>
    <t>Norm P.</t>
  </si>
  <si>
    <t>Casey</t>
  </si>
  <si>
    <t>mikedicasey@aol.com</t>
  </si>
  <si>
    <t>Insurance Agent</t>
  </si>
  <si>
    <t>not on form</t>
  </si>
  <si>
    <t>Michael L.</t>
  </si>
  <si>
    <t>Tranfsfer from Branch 128</t>
  </si>
  <si>
    <t>Harold Sorensen</t>
  </si>
  <si>
    <t>Change of address</t>
  </si>
  <si>
    <t>Frank Schofield</t>
  </si>
  <si>
    <t>Michael Casey</t>
  </si>
  <si>
    <t>Katz</t>
  </si>
  <si>
    <t>3905 Rockingham Dr.</t>
  </si>
  <si>
    <t>925-484-0122</t>
  </si>
  <si>
    <t>mctkatz@pacbell.net</t>
  </si>
  <si>
    <t>blackrw41@comcast.net</t>
  </si>
  <si>
    <t>Richard Black</t>
  </si>
  <si>
    <t>Email=blacktw41@comcast.net</t>
  </si>
  <si>
    <t>Niel P. Schmidt</t>
  </si>
  <si>
    <t>Email=np_schmidt@hotmail.com</t>
  </si>
  <si>
    <t xml:space="preserve">  </t>
  </si>
  <si>
    <t>James Cobb</t>
  </si>
  <si>
    <t>Inactive to active</t>
  </si>
  <si>
    <t>Inducted June 15. 2009</t>
  </si>
  <si>
    <t>Paul F. Higaki Jr</t>
  </si>
  <si>
    <t>071</t>
  </si>
  <si>
    <t>Active to inactive</t>
  </si>
  <si>
    <t>Robert E. Boenig</t>
  </si>
  <si>
    <t>Ben Smith #110</t>
  </si>
  <si>
    <t>Transfer from Branch 128 San Ramon</t>
  </si>
  <si>
    <t>Died 5/23/2009</t>
  </si>
  <si>
    <t>Marty Katz</t>
  </si>
  <si>
    <t>Robert Donehue</t>
  </si>
  <si>
    <t>Leonard Komor</t>
  </si>
  <si>
    <t>Boenig</t>
  </si>
  <si>
    <t>Anita</t>
  </si>
  <si>
    <t>624 Rock Island Cir.</t>
  </si>
  <si>
    <t>925-820-3613</t>
  </si>
  <si>
    <t>bobboenig@hotmail.com</t>
  </si>
  <si>
    <t>Schneider</t>
  </si>
  <si>
    <t>731 St. George Rd.</t>
  </si>
  <si>
    <t>925-362-8689</t>
  </si>
  <si>
    <t>barbills@aol.com</t>
  </si>
  <si>
    <t>Kaiser Permanente</t>
  </si>
  <si>
    <t>Marty J.</t>
  </si>
  <si>
    <t>y</t>
  </si>
  <si>
    <t>Bill Mowris</t>
  </si>
  <si>
    <t>Inducted July 20, 2009</t>
  </si>
  <si>
    <t>William R. Schneider</t>
  </si>
  <si>
    <t>Bob L. Milano</t>
  </si>
  <si>
    <t>Stuart Berger</t>
  </si>
  <si>
    <t>Frank Crua # 209</t>
  </si>
  <si>
    <t>Pat Peters #143</t>
  </si>
  <si>
    <t>Milano</t>
  </si>
  <si>
    <t>1317 Arkell Rd.</t>
  </si>
  <si>
    <t>925-947-0714</t>
  </si>
  <si>
    <t>Stuart</t>
  </si>
  <si>
    <t>Berger</t>
  </si>
  <si>
    <t>1201 Lindell Dr.</t>
  </si>
  <si>
    <t>94596-6011</t>
  </si>
  <si>
    <t>925-939-8885</t>
  </si>
  <si>
    <t>mrtasca@aol.com</t>
  </si>
  <si>
    <t>Electrician</t>
  </si>
  <si>
    <t>Bob L.</t>
  </si>
  <si>
    <t>Baseball Coach</t>
  </si>
  <si>
    <t>bmilano7@astound.net</t>
  </si>
  <si>
    <t>John Stuart</t>
  </si>
  <si>
    <t>(Stuart)</t>
  </si>
  <si>
    <t>Walnet Creek</t>
  </si>
  <si>
    <t>Jesse Morgan</t>
  </si>
  <si>
    <t>Rodney Chaney</t>
  </si>
  <si>
    <t>Died July 28,2009</t>
  </si>
  <si>
    <t>Inducted August 17, 2009</t>
  </si>
  <si>
    <t>Martin McNally</t>
  </si>
  <si>
    <t>McNally</t>
  </si>
  <si>
    <t>Martin P.</t>
  </si>
  <si>
    <t>Eugene Opet</t>
  </si>
  <si>
    <t>055</t>
  </si>
  <si>
    <t>John Knowles</t>
  </si>
  <si>
    <t>Active to Inactive  Sept 9, 2009</t>
  </si>
  <si>
    <t>Resigned August 21, 2009</t>
  </si>
  <si>
    <t>Richard T. Krieger</t>
  </si>
  <si>
    <t>Interviewed August 17, 2009</t>
  </si>
  <si>
    <t>Robert J. Matthews</t>
  </si>
  <si>
    <t>Carlos Xavier # 010</t>
  </si>
  <si>
    <t>Richard Breitwieser #149</t>
  </si>
  <si>
    <t>Matthews</t>
  </si>
  <si>
    <t>925-743-9897</t>
  </si>
  <si>
    <t>Krieger</t>
  </si>
  <si>
    <t>Stella</t>
  </si>
  <si>
    <t>3400 Bayberry Drive</t>
  </si>
  <si>
    <t>925-939-4738</t>
  </si>
  <si>
    <t/>
  </si>
  <si>
    <t>Richard T.</t>
  </si>
  <si>
    <t>Plant Manager</t>
  </si>
  <si>
    <t>Robert Bentley</t>
  </si>
  <si>
    <t>Active to Inactive August 16, 2009</t>
  </si>
  <si>
    <t>Eugene Power</t>
  </si>
  <si>
    <t>Died in September</t>
  </si>
  <si>
    <t>Paul Morison</t>
  </si>
  <si>
    <t>014</t>
  </si>
  <si>
    <t>Died September 19, 2009</t>
  </si>
  <si>
    <t>Richard Krieger</t>
  </si>
  <si>
    <t>Inducted September 21, 2009</t>
  </si>
  <si>
    <t>Jack Cassettari</t>
  </si>
  <si>
    <t>032</t>
  </si>
  <si>
    <t>Active to Inactive, October 14, 2009</t>
  </si>
  <si>
    <t>Michael Yale</t>
  </si>
  <si>
    <t>Robbie Robinson # 136</t>
  </si>
  <si>
    <t>Bruce Adair</t>
  </si>
  <si>
    <t>Stuart Berger # 287</t>
  </si>
  <si>
    <t>Marshal G. Stashyn</t>
  </si>
  <si>
    <t>John Peterson # 088</t>
  </si>
  <si>
    <t>Don Roberts</t>
  </si>
  <si>
    <t>Yale</t>
  </si>
  <si>
    <t>106 Emerson Ct.</t>
  </si>
  <si>
    <t>925-947-1204</t>
  </si>
  <si>
    <t>Bruce</t>
  </si>
  <si>
    <t>Adair</t>
  </si>
  <si>
    <t>1429 Via Don Jose</t>
  </si>
  <si>
    <t>925-837-7948</t>
  </si>
  <si>
    <t>Stashyn</t>
  </si>
  <si>
    <t>Marsh</t>
  </si>
  <si>
    <t>Muriel</t>
  </si>
  <si>
    <t>629 Wimbledon Rd.</t>
  </si>
  <si>
    <t>925-933-5629</t>
  </si>
  <si>
    <t>marshstashyn@astound.net</t>
  </si>
  <si>
    <t>088</t>
  </si>
  <si>
    <t>Michael J.</t>
  </si>
  <si>
    <t>Bruce R.</t>
  </si>
  <si>
    <t>Marshall G.</t>
  </si>
  <si>
    <t>Administrative Mgr/Controller</t>
  </si>
  <si>
    <t>donr86@comcast.net</t>
  </si>
  <si>
    <t>Michael J. Yale</t>
  </si>
  <si>
    <t>Inducted November 16, 2009</t>
  </si>
  <si>
    <t>Bruce R. Adair</t>
  </si>
  <si>
    <t>Marshall G. Stashyn</t>
  </si>
  <si>
    <t>Harold H. Sorensen</t>
  </si>
  <si>
    <t>Died in December</t>
  </si>
  <si>
    <t>Stephen Cherepy</t>
  </si>
  <si>
    <t>Email=stphnc1955@gmail.com</t>
  </si>
  <si>
    <t>Email=donr86@comcast.net</t>
  </si>
  <si>
    <t>carolvogl@sbcglobal.net</t>
  </si>
  <si>
    <t>Art Vogl</t>
  </si>
  <si>
    <t>Email=carolvogl@sbcglobal.net</t>
  </si>
  <si>
    <t>stphnc1955@gmail.com</t>
  </si>
  <si>
    <t>94523-1028</t>
  </si>
  <si>
    <t>94523-1014</t>
  </si>
  <si>
    <t>94598-1735</t>
  </si>
  <si>
    <t>94521-1242</t>
  </si>
  <si>
    <t>94524-2008</t>
  </si>
  <si>
    <t>94526-5240</t>
  </si>
  <si>
    <t>94598-3812</t>
  </si>
  <si>
    <t>94588-3536</t>
  </si>
  <si>
    <t>94506-1824</t>
  </si>
  <si>
    <t>94510-3800</t>
  </si>
  <si>
    <t>94553-6051</t>
  </si>
  <si>
    <t>94598-2716</t>
  </si>
  <si>
    <t>94528-0024</t>
  </si>
  <si>
    <t>Box 24 (1797 Alameda Diablo)</t>
  </si>
  <si>
    <t>dvmcclaughry@att.net</t>
  </si>
  <si>
    <t>94526-6233</t>
  </si>
  <si>
    <t>Tony Freccero</t>
  </si>
  <si>
    <t>Resigned December 18, 2009</t>
  </si>
  <si>
    <t>Wife, Jane, died, remove from roster</t>
  </si>
  <si>
    <t>Ramacciotti</t>
  </si>
  <si>
    <t>P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</si>
  <si>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</si>
  <si>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</si>
  <si>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</si>
  <si>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</si>
  <si>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</si>
  <si>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</si>
  <si>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</si>
  <si>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</si>
  <si>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</si>
  <si>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</si>
  <si>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</si>
  <si>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</si>
  <si>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</si>
  <si>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</si>
  <si>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</si>
  <si>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</si>
  <si>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</si>
  <si>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</si>
  <si>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</si>
  <si>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</si>
  <si>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</si>
  <si>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</si>
  <si>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</si>
  <si>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</si>
  <si>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</si>
  <si>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</si>
  <si>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</si>
  <si>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</si>
  <si>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033</t>
  </si>
  <si>
    <t>034</t>
  </si>
  <si>
    <t>035</t>
  </si>
  <si>
    <t>036</t>
  </si>
  <si>
    <t>037</t>
  </si>
  <si>
    <t>039</t>
  </si>
  <si>
    <t>038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</si>
  <si>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</si>
  <si>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</si>
  <si>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</si>
  <si>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</si>
  <si>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</si>
  <si>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</si>
  <si>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</si>
  <si>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</si>
  <si>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</si>
  <si>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</si>
  <si>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</si>
  <si>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</si>
  <si>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</si>
  <si>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054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</si>
  <si>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</si>
  <si>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</si>
  <si>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</si>
  <si>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</si>
  <si>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</si>
  <si>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</si>
  <si>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</si>
  <si>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</si>
  <si>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</si>
  <si>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</si>
  <si>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</si>
  <si>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</si>
  <si>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</si>
  <si>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</si>
  <si>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</si>
  <si>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</si>
  <si>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</si>
  <si>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</si>
  <si>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</si>
  <si>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</si>
  <si>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</si>
  <si>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</si>
  <si>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</si>
  <si>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</si>
  <si>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</si>
  <si>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</si>
  <si>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</si>
  <si>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</si>
  <si>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</si>
  <si>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</si>
  <si>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</si>
  <si>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</si>
  <si>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</si>
  <si>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</si>
  <si>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</si>
  <si>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</si>
  <si>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</si>
  <si>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</si>
  <si>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</si>
  <si>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Raymond L.</t>
  </si>
  <si>
    <t>053</t>
  </si>
  <si>
    <t>Russ Allen</t>
  </si>
  <si>
    <t>Conrad Robertson</t>
  </si>
  <si>
    <t>Wife, Jackie, died, remove from roster</t>
  </si>
  <si>
    <t>January 2010</t>
  </si>
  <si>
    <t>Carl F. Cline</t>
  </si>
  <si>
    <t>Richard Breitwieser # 149</t>
  </si>
  <si>
    <t>Arthur L. Larson</t>
  </si>
  <si>
    <t>Carl F.</t>
  </si>
  <si>
    <t>Cline</t>
  </si>
  <si>
    <t>728 Liquid Amber Place</t>
  </si>
  <si>
    <t>94506-4528</t>
  </si>
  <si>
    <t>925-736-9245</t>
  </si>
  <si>
    <t>carl.cline@att.net</t>
  </si>
  <si>
    <t>Bdate</t>
  </si>
  <si>
    <t>Bmonth</t>
  </si>
  <si>
    <t>Name</t>
  </si>
  <si>
    <t>Gilliam, Charles E.</t>
  </si>
  <si>
    <t>Walden, Herman</t>
  </si>
  <si>
    <t>Verdoia, Joseph P.</t>
  </si>
  <si>
    <t>Yee, Jai L.</t>
  </si>
  <si>
    <t>Schnieder, Will</t>
  </si>
  <si>
    <t>Farmer, Robert</t>
  </si>
  <si>
    <t>Xavier, Carlos E.</t>
  </si>
  <si>
    <t>Chaffee, Richard</t>
  </si>
  <si>
    <t>Sandor, Louis</t>
  </si>
  <si>
    <t>Johnson, Raymond L.</t>
  </si>
  <si>
    <t>Tinnes, Tim</t>
  </si>
  <si>
    <t>Langhorst, Carl W.</t>
  </si>
  <si>
    <t>Powell, Troy</t>
  </si>
  <si>
    <t>Schoenfeld, Norman</t>
  </si>
  <si>
    <t>Clizbe, Robert J.</t>
  </si>
  <si>
    <t xml:space="preserve">Portillo, Frank R. </t>
  </si>
  <si>
    <t>Dorr, Timothy</t>
  </si>
  <si>
    <t>Shurr, James</t>
  </si>
  <si>
    <t>McClaughry, Darrell L.</t>
  </si>
  <si>
    <t>DeSilva, Lytton E.</t>
  </si>
  <si>
    <t>West, John N.</t>
  </si>
  <si>
    <t>Hayes, Wiliam J.</t>
  </si>
  <si>
    <t>Hemmelsbach, William</t>
  </si>
  <si>
    <t>Wareham, Leslie D.</t>
  </si>
  <si>
    <t>Hunter, Jerry</t>
  </si>
  <si>
    <t>Tinguely, J. Patrick</t>
  </si>
  <si>
    <t>Canane, John T.</t>
  </si>
  <si>
    <t>Singleton, Robert R.</t>
  </si>
  <si>
    <t>Kaplan, Marvin</t>
  </si>
  <si>
    <t>Schommer, Edward J.</t>
  </si>
  <si>
    <t>Smith, Roger</t>
  </si>
  <si>
    <t>Loder, Robert</t>
  </si>
  <si>
    <t>Goff, Phillip</t>
  </si>
  <si>
    <t>Leschot, Allen</t>
  </si>
  <si>
    <t>Waterman, Douglas R.</t>
  </si>
  <si>
    <t>Fucik, John J.</t>
  </si>
  <si>
    <t>Plank, Lloyd G.</t>
  </si>
  <si>
    <t>Clark, William S.</t>
  </si>
  <si>
    <t>Altomare, James</t>
  </si>
  <si>
    <t>Babcock Jr., William J.</t>
  </si>
  <si>
    <t>McCallum, William E.</t>
  </si>
  <si>
    <t>Rohrs, Anthony C.</t>
  </si>
  <si>
    <t>Willis, George H.</t>
  </si>
  <si>
    <t>McCullough, Gene</t>
  </si>
  <si>
    <t>Hatton, Douglas F.</t>
  </si>
  <si>
    <t>Rinkert, Otto</t>
  </si>
  <si>
    <t>Meylan, C. Louis</t>
  </si>
  <si>
    <t>King, Thomas C.</t>
  </si>
  <si>
    <t>Hattaway, Dudley P.</t>
  </si>
  <si>
    <t>Greenstein, Milton</t>
  </si>
  <si>
    <t>Hill, Stanley R.</t>
  </si>
  <si>
    <t>Heck, David K.</t>
  </si>
  <si>
    <t>Schwarz, Ralph H.</t>
  </si>
  <si>
    <t>Seaton, Don</t>
  </si>
  <si>
    <t>Stralovich, Joe A.</t>
  </si>
  <si>
    <t>Hagler, Jack</t>
  </si>
  <si>
    <t>Peterson, John</t>
  </si>
  <si>
    <t>Daily, Robert F.</t>
  </si>
  <si>
    <t>Allen, Douglas G.</t>
  </si>
  <si>
    <t>Vogl, Arthur</t>
  </si>
  <si>
    <t>McVean, Kirk</t>
  </si>
  <si>
    <t>Ginter, William K.</t>
  </si>
  <si>
    <t>Kallas, Pete</t>
  </si>
  <si>
    <t>Egan, Clifford A.</t>
  </si>
  <si>
    <t>Meyer, George D.</t>
  </si>
  <si>
    <t>Conlon, Bob</t>
  </si>
  <si>
    <t>Kim, Paul H.</t>
  </si>
  <si>
    <t>Krikorian, Oscar</t>
  </si>
  <si>
    <t>Beria, Mario</t>
  </si>
  <si>
    <t>Schmidt, Neil P.</t>
  </si>
  <si>
    <t>Antczak, John E.</t>
  </si>
  <si>
    <t>Smith, Ben J.</t>
  </si>
  <si>
    <t>Donaldson, Arthur S.</t>
  </si>
  <si>
    <t>Diehl, Joseph L.</t>
  </si>
  <si>
    <t>Cochran, Donald G.</t>
  </si>
  <si>
    <t>Kinser, Robert W.</t>
  </si>
  <si>
    <t>Tittle, David S.</t>
  </si>
  <si>
    <t>Welsh, Don</t>
  </si>
  <si>
    <t>Cremolini, Kent A.</t>
  </si>
  <si>
    <t>Serafino, Albert L.</t>
  </si>
  <si>
    <t>Carlson, Linton D.</t>
  </si>
  <si>
    <t>DeHeus, Marvin P.</t>
  </si>
  <si>
    <t>Foust, James M.</t>
  </si>
  <si>
    <t>Christen, Urs</t>
  </si>
  <si>
    <t>Leschot, Ronald</t>
  </si>
  <si>
    <t>McCord, William</t>
  </si>
  <si>
    <t>Berthold, Erich</t>
  </si>
  <si>
    <t>Turnquist, William H.</t>
  </si>
  <si>
    <t>Thomson, Richard J.</t>
  </si>
  <si>
    <t>Robinson, Thomas</t>
  </si>
  <si>
    <t>Hubbard, Timothy T.</t>
  </si>
  <si>
    <t>Sherinian, Harry P.</t>
  </si>
  <si>
    <t>Armijo, Ronald</t>
  </si>
  <si>
    <t>Aalders, Dudley</t>
  </si>
  <si>
    <t>Socolich, Richard</t>
  </si>
  <si>
    <t>Peters, Pat</t>
  </si>
  <si>
    <t>Robertson, Conrad</t>
  </si>
  <si>
    <t>Brown, Douglas H.</t>
  </si>
  <si>
    <t>Green, Daniel</t>
  </si>
  <si>
    <t>Breitwieser, Richard</t>
  </si>
  <si>
    <t>Klein, Ed</t>
  </si>
  <si>
    <t>Roberts, Donald</t>
  </si>
  <si>
    <t>Zurich, Bob A.</t>
  </si>
  <si>
    <t>Miller, Terry L.</t>
  </si>
  <si>
    <t>Daniel, John E.</t>
  </si>
  <si>
    <t>Grant, Walter</t>
  </si>
  <si>
    <t>Suwa, Toshiro</t>
  </si>
  <si>
    <t>Miller, Kenneth G.</t>
  </si>
  <si>
    <t>Sullivan, William</t>
  </si>
  <si>
    <t>McInnis, Charles D.</t>
  </si>
  <si>
    <t>Nichols, Robert E.</t>
  </si>
  <si>
    <t>Borrecco, Courtney J.</t>
  </si>
  <si>
    <t>Donohue, Robert E.</t>
  </si>
  <si>
    <t>Story, John L.</t>
  </si>
  <si>
    <t>DeGraf, Donnell</t>
  </si>
  <si>
    <t>Kohut, George B.</t>
  </si>
  <si>
    <t>Fraser, John A.</t>
  </si>
  <si>
    <t xml:space="preserve">Fox, Grovenor J. </t>
  </si>
  <si>
    <t>Nachtweih, James</t>
  </si>
  <si>
    <t>O'Connor, Charles S.</t>
  </si>
  <si>
    <t>Eller, Thomas D.</t>
  </si>
  <si>
    <t>Reynolds, Allen G.</t>
  </si>
  <si>
    <t>Shader, Robert J.</t>
  </si>
  <si>
    <t>Harris, Paul R.</t>
  </si>
  <si>
    <t>Cherepy, Stephen</t>
  </si>
  <si>
    <t>White, Joel E.</t>
  </si>
  <si>
    <t>Hood, Leonard E.</t>
  </si>
  <si>
    <t>Takacs, John C.</t>
  </si>
  <si>
    <t>Conroy, Thomas P.</t>
  </si>
  <si>
    <t>Benz, Andrew</t>
  </si>
  <si>
    <t>Sherman, David T.</t>
  </si>
  <si>
    <t>Wolf, Robert</t>
  </si>
  <si>
    <t>Peckham, Donald E.</t>
  </si>
  <si>
    <t>Bryant, Frank R.</t>
  </si>
  <si>
    <t>Jenkins, Phillip</t>
  </si>
  <si>
    <t>Hicks, Gerald F.</t>
  </si>
  <si>
    <t>Groeper, Alvin H.</t>
  </si>
  <si>
    <t>Crua, Frank R.</t>
  </si>
  <si>
    <t>Testa, Robert D.</t>
  </si>
  <si>
    <t>Lockwood, Frank N.</t>
  </si>
  <si>
    <t>Maclay, John C.</t>
  </si>
  <si>
    <t>Sicabaig, Henry</t>
  </si>
  <si>
    <t>Black, Richard W.</t>
  </si>
  <si>
    <t>Miller, Don C.</t>
  </si>
  <si>
    <t>King, A. Paul</t>
  </si>
  <si>
    <t>Grivas, Plato</t>
  </si>
  <si>
    <t>Tullus, David S.</t>
  </si>
  <si>
    <t>Clarke, William F.</t>
  </si>
  <si>
    <t>Bevis, John H.</t>
  </si>
  <si>
    <t>Scott, James</t>
  </si>
  <si>
    <t>McQueen, Arthur D.</t>
  </si>
  <si>
    <t>Vollmer, John M.</t>
  </si>
  <si>
    <t>Sigvaldson, Arni</t>
  </si>
  <si>
    <t>Vetro, Robert</t>
  </si>
  <si>
    <t>Cole, Edward C.</t>
  </si>
  <si>
    <t>Madden, Richard A.</t>
  </si>
  <si>
    <t>Hutchko, Alvan</t>
  </si>
  <si>
    <t>Cannon, Lawrence S.</t>
  </si>
  <si>
    <t>Bernard, David M.</t>
  </si>
  <si>
    <t>Carpenter, Michael S.</t>
  </si>
  <si>
    <t>Bergamini, Richard F.</t>
  </si>
  <si>
    <t>Harrington, William</t>
  </si>
  <si>
    <t>Campbell, Robert A.</t>
  </si>
  <si>
    <t>Booth, Donald B.</t>
  </si>
  <si>
    <t>Johnston, Robert R.</t>
  </si>
  <si>
    <t>Videle, James A.</t>
  </si>
  <si>
    <t>Butler, Jr., John A.</t>
  </si>
  <si>
    <t>Harris, David C.</t>
  </si>
  <si>
    <t>Lutkus, Alex E.</t>
  </si>
  <si>
    <t>Arena, Matthew</t>
  </si>
  <si>
    <t>Perry, Dennis</t>
  </si>
  <si>
    <t>Hull, Cordell C.</t>
  </si>
  <si>
    <t>Radakovich, Ronald</t>
  </si>
  <si>
    <t>Wroblewski, Bernard B.</t>
  </si>
  <si>
    <t>Best, William G.</t>
  </si>
  <si>
    <t>Bermingham, Patrick J.</t>
  </si>
  <si>
    <t>Wheeler, David G.</t>
  </si>
  <si>
    <t>Herold, Bruce G.</t>
  </si>
  <si>
    <t>Smith, Wayne V.R.</t>
  </si>
  <si>
    <t xml:space="preserve">Kauffman, Richard </t>
  </si>
  <si>
    <t>Streich, Joe R.</t>
  </si>
  <si>
    <t>Kawecki Jr., Walter</t>
  </si>
  <si>
    <t>Jokerst, Norm P.</t>
  </si>
  <si>
    <t>Williams, Melvin D.</t>
  </si>
  <si>
    <t>Casey, Michael L.</t>
  </si>
  <si>
    <t>Ramacciotti, Paul A.</t>
  </si>
  <si>
    <t>Komor, Leonard A.</t>
  </si>
  <si>
    <t>Boenig, Robert</t>
  </si>
  <si>
    <t>Schneider, William R.</t>
  </si>
  <si>
    <t>Landers, William L.</t>
  </si>
  <si>
    <t>Milano, Bob L.</t>
  </si>
  <si>
    <t>Matthews, Robert J.</t>
  </si>
  <si>
    <t>Krieger, Richard T.</t>
  </si>
  <si>
    <t>Adair, Bruce R.</t>
  </si>
  <si>
    <t>Stashyn, Marshall G.</t>
  </si>
  <si>
    <t>February 2010</t>
  </si>
  <si>
    <t>Paul Kim</t>
  </si>
  <si>
    <t>In Proc</t>
  </si>
  <si>
    <t>Left</t>
  </si>
  <si>
    <t>Total</t>
  </si>
  <si>
    <t>Inductee</t>
  </si>
  <si>
    <t>Start 2010</t>
  </si>
  <si>
    <t>Active</t>
  </si>
  <si>
    <t xml:space="preserve">        ---------------- Membership Headcount -------------------------</t>
  </si>
  <si>
    <t xml:space="preserve">Log  of Changes 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</si>
  <si>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</si>
  <si>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</si>
  <si>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</si>
  <si>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</si>
  <si>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</si>
  <si>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</si>
  <si>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</si>
  <si>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</si>
  <si>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</si>
  <si>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</si>
  <si>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</si>
  <si>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Date</t>
  </si>
  <si>
    <t>InActv</t>
  </si>
  <si>
    <t>IntView</t>
  </si>
  <si>
    <t>Email=phkim2838@yahoo.com</t>
  </si>
  <si>
    <t>Albert Zavaterro</t>
  </si>
  <si>
    <t>Middle Initial = N</t>
  </si>
  <si>
    <t>David Tittle</t>
  </si>
  <si>
    <t>Email=dittle@comcast.net</t>
  </si>
  <si>
    <t>James Johnson</t>
  </si>
  <si>
    <t>Bob Donahue #169</t>
  </si>
  <si>
    <t>Richard Bergamini</t>
  </si>
  <si>
    <t>Email=bergie9@comcast.net</t>
  </si>
  <si>
    <t>James Ratterree</t>
  </si>
  <si>
    <t>Joe Ostler</t>
  </si>
  <si>
    <t>Frank Lockwood</t>
  </si>
  <si>
    <t>Email=f.lockwood@sbcglobal.net</t>
  </si>
  <si>
    <t>Active to Inactive 1/21/10, wife (Norma) died</t>
  </si>
  <si>
    <t>Bob Nilssen</t>
  </si>
  <si>
    <t>Died January 28, 2010</t>
  </si>
  <si>
    <t>Fred L. Giusti</t>
  </si>
  <si>
    <t>Thomas King #072</t>
  </si>
  <si>
    <t>Leon E. Dulac</t>
  </si>
  <si>
    <t>Pete Streich #271</t>
  </si>
  <si>
    <t>George Kapus</t>
  </si>
  <si>
    <t>Ron Gagliardi #183</t>
  </si>
  <si>
    <t>Fred Arras</t>
  </si>
  <si>
    <t>John Maclay #212</t>
  </si>
  <si>
    <t>Robert L. Laughlin</t>
  </si>
  <si>
    <t>Michael Yale #290</t>
  </si>
  <si>
    <t>Email=martyloisj@comcast.net</t>
  </si>
  <si>
    <t>Paul Floyd</t>
  </si>
  <si>
    <t>Terminate Membership, Invalid Address, Phone</t>
  </si>
  <si>
    <t>James H.</t>
  </si>
  <si>
    <t>(JJ)</t>
  </si>
  <si>
    <t>603 Miles Ct.</t>
  </si>
  <si>
    <t>94523-1605</t>
  </si>
  <si>
    <t>925-825-7437</t>
  </si>
  <si>
    <t>Kaiser Foundation Hospital</t>
  </si>
  <si>
    <t>JJ</t>
  </si>
  <si>
    <t>jjwillgolf@gmail.com</t>
  </si>
  <si>
    <t>Fred L.</t>
  </si>
  <si>
    <t>Guisti</t>
  </si>
  <si>
    <t>(Fred)</t>
  </si>
  <si>
    <t>Geri</t>
  </si>
  <si>
    <t>2601 Saklan Indian Dr #4</t>
  </si>
  <si>
    <t>925-935-8111</t>
  </si>
  <si>
    <t>Millennium Design</t>
  </si>
  <si>
    <t xml:space="preserve">Leon E. </t>
  </si>
  <si>
    <t>Dulac</t>
  </si>
  <si>
    <t>3771 Perada Drive</t>
  </si>
  <si>
    <t>925-939-3740</t>
  </si>
  <si>
    <t>Chevron USA</t>
  </si>
  <si>
    <t>Kapus</t>
  </si>
  <si>
    <t>Bonnie</t>
  </si>
  <si>
    <t>Robert L.</t>
  </si>
  <si>
    <t>Laughlin</t>
  </si>
  <si>
    <t>Vickie</t>
  </si>
  <si>
    <t>phkim2838@yahoo.com</t>
  </si>
  <si>
    <t>Albert N.</t>
  </si>
  <si>
    <t>bergie9@comcast.net</t>
  </si>
  <si>
    <t xml:space="preserve">Marty </t>
  </si>
  <si>
    <t>martyloisj@comcast.net</t>
  </si>
  <si>
    <t>f.lockwood@sbcglobal.net</t>
  </si>
  <si>
    <t>Floyd Skelton</t>
  </si>
  <si>
    <t>S.B. Honorary Life Member</t>
  </si>
  <si>
    <t>Delete James as 1st name, goes by Marty</t>
  </si>
  <si>
    <t>Merle With</t>
  </si>
  <si>
    <t>Active to Inactive 2/10/2010</t>
  </si>
  <si>
    <t>Al Brunner</t>
  </si>
  <si>
    <t>Transferred to Branch 19</t>
  </si>
  <si>
    <t>Transfer in</t>
  </si>
  <si>
    <t>March 2010</t>
  </si>
  <si>
    <t>Inducted 2/15/2010</t>
  </si>
  <si>
    <t>Inactive to Active 2/15/2010</t>
  </si>
  <si>
    <t>Ch</t>
  </si>
  <si>
    <t>Zavattero, Albert N.</t>
  </si>
  <si>
    <t xml:space="preserve">Ratterree, Marty </t>
  </si>
  <si>
    <t>Larry A. Heaton</t>
  </si>
  <si>
    <t>Bob Conlon #102</t>
  </si>
  <si>
    <t>Died in January 2010</t>
  </si>
  <si>
    <t>Active to Inactive</t>
  </si>
  <si>
    <t>Robert Matthews</t>
  </si>
  <si>
    <t>Wife=Elisebeth, email=rj.matthews@comcast.net</t>
  </si>
  <si>
    <t>Robert Lake</t>
  </si>
  <si>
    <t>Died 2/29/2010</t>
  </si>
  <si>
    <t>Don Peckham</t>
  </si>
  <si>
    <t>Wife (Lucy) died</t>
  </si>
  <si>
    <t>Active to Inactive 3/1/2010</t>
  </si>
  <si>
    <t>Larry A.</t>
  </si>
  <si>
    <t>Heaton</t>
  </si>
  <si>
    <t>80 Danburry Ct.</t>
  </si>
  <si>
    <t>925-939-5998</t>
  </si>
  <si>
    <t>alamoheaton@yahoo.com</t>
  </si>
  <si>
    <t>Elisabeth</t>
  </si>
  <si>
    <t>Don Harriss</t>
  </si>
  <si>
    <t>94507-1743</t>
  </si>
  <si>
    <t>Ostler, Joseph</t>
  </si>
  <si>
    <t>Johnson, James H.</t>
  </si>
  <si>
    <t>Cline, Carl F.</t>
  </si>
  <si>
    <t xml:space="preserve">Dulac, Leon E. </t>
  </si>
  <si>
    <t>April 2010</t>
  </si>
  <si>
    <t>Michael T. Corker</t>
  </si>
  <si>
    <t>Conrad Robertson #146</t>
  </si>
  <si>
    <t>Chuck O'Connor</t>
  </si>
  <si>
    <t>Miles Maynard</t>
  </si>
  <si>
    <t>Resigned</t>
  </si>
  <si>
    <t>Lowell Dygert</t>
  </si>
  <si>
    <t>Active to Inactive 3/18/2010</t>
  </si>
  <si>
    <t>Harley Deisem</t>
  </si>
  <si>
    <t>Cordell Hull</t>
  </si>
  <si>
    <t>Email correction=chull1007@astound.net</t>
  </si>
  <si>
    <t>Inducted 3/15/2010</t>
  </si>
  <si>
    <t>Paul Eckels</t>
  </si>
  <si>
    <t>Email=pauleck@astound.net</t>
  </si>
  <si>
    <t>Inactive Badge should be #349</t>
  </si>
  <si>
    <t>David S. Tullus</t>
  </si>
  <si>
    <t>Address= 184 Cross Road, Alamo 94507-2767</t>
  </si>
  <si>
    <t>Email=mtullu@yahoo.com</t>
  </si>
  <si>
    <t>Corker</t>
  </si>
  <si>
    <t>1862 Las Ramblas Dr.</t>
  </si>
  <si>
    <t>94521-2454</t>
  </si>
  <si>
    <t>925-672-7525</t>
  </si>
  <si>
    <t>mikec1862@astound.net</t>
  </si>
  <si>
    <t>Fire Fighter</t>
  </si>
  <si>
    <t>Michael T.</t>
  </si>
  <si>
    <t>(Mike)</t>
  </si>
  <si>
    <t>chull1007@astound.net</t>
  </si>
  <si>
    <t>184 Cross Road</t>
  </si>
  <si>
    <t>94507-2767</t>
  </si>
  <si>
    <t>925-323-4744</t>
  </si>
  <si>
    <t>Withdrew application</t>
  </si>
  <si>
    <t xml:space="preserve">Roster correction, email=ocnrwc1@aol.com </t>
  </si>
  <si>
    <t>Heaton, Larry A.</t>
  </si>
  <si>
    <t>May 2010</t>
  </si>
  <si>
    <t>William Stoll</t>
  </si>
  <si>
    <t>Active to Inactive 5/7/2010</t>
  </si>
  <si>
    <t>Robert Laughlin</t>
  </si>
  <si>
    <t>Inducted 4/19/2010</t>
  </si>
  <si>
    <t>Mike A. Murphy</t>
  </si>
  <si>
    <t>Darrell McClaughry #026</t>
  </si>
  <si>
    <t>Phillip E. Perrelli</t>
  </si>
  <si>
    <t>James M. Foust #128</t>
  </si>
  <si>
    <t>Bill Knopf</t>
  </si>
  <si>
    <t>Resigned April 2010</t>
  </si>
  <si>
    <t>Mike A.</t>
  </si>
  <si>
    <t>Murphy</t>
  </si>
  <si>
    <t>(Murph)</t>
  </si>
  <si>
    <t>2752 San Antonio Dr.</t>
  </si>
  <si>
    <t>94598-4129</t>
  </si>
  <si>
    <t>925-933-6521</t>
  </si>
  <si>
    <t>Murph</t>
  </si>
  <si>
    <t>themurph12@comcast.net</t>
  </si>
  <si>
    <t>Phillip E.</t>
  </si>
  <si>
    <t>Perrelli</t>
  </si>
  <si>
    <t>Yvonne</t>
  </si>
  <si>
    <t>269 Oakwood Circle</t>
  </si>
  <si>
    <t>94553-3567</t>
  </si>
  <si>
    <t>925-698-4633</t>
  </si>
  <si>
    <t>Nat'l Sales Mgr - Kruger Foods</t>
  </si>
  <si>
    <t>Industrial Sales - C &amp; H Sugar</t>
  </si>
  <si>
    <t>phlper@aol.com</t>
  </si>
  <si>
    <t>(Bruce)</t>
  </si>
  <si>
    <t>(Marsh)</t>
  </si>
  <si>
    <t>Corker, Michael T.</t>
  </si>
  <si>
    <t>Bill Andrews</t>
  </si>
  <si>
    <t>Died March 30, 2010</t>
  </si>
  <si>
    <t>James R. Cobb</t>
  </si>
  <si>
    <t>Active to Inactive 4/1/2010</t>
  </si>
  <si>
    <t>Late entry in revised May</t>
  </si>
  <si>
    <t>June 2010</t>
  </si>
  <si>
    <t>William Mowris</t>
  </si>
  <si>
    <t>Died May 8, 2010</t>
  </si>
  <si>
    <t>Gary Schoen</t>
  </si>
  <si>
    <t>Died June 1,2010</t>
  </si>
  <si>
    <t>July 2010</t>
  </si>
  <si>
    <t>001</t>
  </si>
  <si>
    <t>Inducted 6/21/2010</t>
  </si>
  <si>
    <t>Harold Redsun</t>
  </si>
  <si>
    <t xml:space="preserve">New Application </t>
  </si>
  <si>
    <t>Don Stedman</t>
  </si>
  <si>
    <t>Active to Inactive 6/21/2010</t>
  </si>
  <si>
    <t>Tom Brightbill</t>
  </si>
  <si>
    <t>Resigned, Moved 6/21/2010</t>
  </si>
  <si>
    <t>Warner Fend</t>
  </si>
  <si>
    <t>Active to Inactive 7/13/2010</t>
  </si>
  <si>
    <t>Redsun</t>
  </si>
  <si>
    <t>1116 Chiltern Dr.</t>
  </si>
  <si>
    <t>94596-6444</t>
  </si>
  <si>
    <t>925-934-0670</t>
  </si>
  <si>
    <t>Technologist Del Monte Foods</t>
  </si>
  <si>
    <t>halybet@gmail.com</t>
  </si>
  <si>
    <t>Dudley Hattaway</t>
  </si>
  <si>
    <t>Email=sqsailors@comcast.net</t>
  </si>
  <si>
    <t>Email=mikeyale09@yahoo.com</t>
  </si>
  <si>
    <t>sqsailors@comcast.net</t>
  </si>
  <si>
    <t>mikeyale09@yahoo.com</t>
  </si>
  <si>
    <t>Wayne Cook</t>
  </si>
  <si>
    <t>Robert Boenig #281</t>
  </si>
  <si>
    <t xml:space="preserve">Wayne  </t>
  </si>
  <si>
    <t>Cook</t>
  </si>
  <si>
    <t>Glenda</t>
  </si>
  <si>
    <t>719 Evelyn Court</t>
  </si>
  <si>
    <t>94507-1795</t>
  </si>
  <si>
    <t>925-933-8337</t>
  </si>
  <si>
    <t>Sales and Mktg - Chevron</t>
  </si>
  <si>
    <t>gwayc@aol.com</t>
  </si>
  <si>
    <t>August 2010</t>
  </si>
  <si>
    <t>002</t>
  </si>
  <si>
    <t>Applicant lost interest</t>
  </si>
  <si>
    <t>Inducted 7/19/2010</t>
  </si>
  <si>
    <t>Dan Greeen #148</t>
  </si>
  <si>
    <t>Mike Murphy</t>
  </si>
  <si>
    <t>Darrell McCaughry #026</t>
  </si>
  <si>
    <t>William Knight</t>
  </si>
  <si>
    <t>Died June 20, 2010</t>
  </si>
  <si>
    <t>John Story</t>
  </si>
  <si>
    <t>Email=j-story@att.net</t>
  </si>
  <si>
    <t>Frank Bird</t>
  </si>
  <si>
    <t>Active to Inactive (in April)</t>
  </si>
  <si>
    <t>Bob Laughlin</t>
  </si>
  <si>
    <t xml:space="preserve">Active to Inactive </t>
  </si>
  <si>
    <t>Bob Bentley</t>
  </si>
  <si>
    <t>Died July 31, 2010</t>
  </si>
  <si>
    <t>j-story@att.net</t>
  </si>
  <si>
    <t>Cook, Wayne    002</t>
  </si>
  <si>
    <t>925-933-8337 Glenda</t>
  </si>
  <si>
    <t>Alamo 94507-1795</t>
  </si>
  <si>
    <t>Gilliam, Charles E.  003</t>
  </si>
  <si>
    <t>682-3782 Florence</t>
  </si>
  <si>
    <t>Concord 94518-1837</t>
  </si>
  <si>
    <t>Walden, Herman  004</t>
  </si>
  <si>
    <t>935-2216 Joyce</t>
  </si>
  <si>
    <t>Walnut Creek 94596-6167</t>
  </si>
  <si>
    <t>Yee, Jai L.  006</t>
  </si>
  <si>
    <t>933-5942 Gladys</t>
  </si>
  <si>
    <t>Walnut Creek 94598-3377</t>
  </si>
  <si>
    <t>Xavier, Carlos E.  010</t>
  </si>
  <si>
    <t>947-6756 Ann</t>
  </si>
  <si>
    <t>Walnut Creek 94598-3936</t>
  </si>
  <si>
    <t>Chaffee, Richard (Dick) 012</t>
  </si>
  <si>
    <t>932-5087 Maggie</t>
  </si>
  <si>
    <t>Walnut Creek 94598-3923</t>
  </si>
  <si>
    <t>Murphy, Mike A. (Murph) 014</t>
  </si>
  <si>
    <t>925-933-6521 Nancy</t>
  </si>
  <si>
    <t>Walnut Creek 94598-4129</t>
  </si>
  <si>
    <t>Sandor, Louis (Lou) 015</t>
  </si>
  <si>
    <t>944-1634 Zora</t>
  </si>
  <si>
    <t>Walnut Creek 94598-4536</t>
  </si>
  <si>
    <t>Johnson, Raymond L. (Larry) 016</t>
  </si>
  <si>
    <t>935-2131 Joan</t>
  </si>
  <si>
    <t>Walnut Creek 94598-2744</t>
  </si>
  <si>
    <t>Tinnes, Tim  017</t>
  </si>
  <si>
    <t>820-8611 Dianne</t>
  </si>
  <si>
    <t>Alamo 94507-2453</t>
  </si>
  <si>
    <t>Langhorst, Carl W.  018</t>
  </si>
  <si>
    <t>672-2541 Susan</t>
  </si>
  <si>
    <t>Clayton 94517-1541</t>
  </si>
  <si>
    <t>Powell, Troy  019</t>
  </si>
  <si>
    <t>934-9151 Kay</t>
  </si>
  <si>
    <t>Walnut Creek 94597-6806</t>
  </si>
  <si>
    <t>Schoenfeld, Norman  020</t>
  </si>
  <si>
    <t>376-7469 Bobbie</t>
  </si>
  <si>
    <t>Moraga 94556-2133</t>
  </si>
  <si>
    <t>Clizbe, Robert J. (Jim)  021</t>
  </si>
  <si>
    <t>934-2252 Karen</t>
  </si>
  <si>
    <t>Walnut Creek 94596-6321</t>
  </si>
  <si>
    <t>Portillo, Frank R.  (Frank) 022</t>
  </si>
  <si>
    <t xml:space="preserve">937-1404 </t>
  </si>
  <si>
    <t>Walnut Creek 94598-4537</t>
  </si>
  <si>
    <t>Shurr, James (Jim) 025</t>
  </si>
  <si>
    <t>937-9142 Barbara</t>
  </si>
  <si>
    <t>McClaughry, Darrell L.  026</t>
  </si>
  <si>
    <t>933-1147 Violet</t>
  </si>
  <si>
    <t>Walnut Creek 94598-4118</t>
  </si>
  <si>
    <t>925-934-0670 Betty</t>
  </si>
  <si>
    <t>Walnut Creek 94596-6444</t>
  </si>
  <si>
    <t>DeSilva, Lytton E.  029</t>
  </si>
  <si>
    <t>254-5289 Audrey</t>
  </si>
  <si>
    <t>Orinda 94563-2819</t>
  </si>
  <si>
    <t>284-1293 Joan</t>
  </si>
  <si>
    <t>Lafayette 94549-5112</t>
  </si>
  <si>
    <t>Hayes, Wiliam J. (Bill) 031</t>
  </si>
  <si>
    <t>944-5166 Louise</t>
  </si>
  <si>
    <t>Walnut Creek 94595-2462</t>
  </si>
  <si>
    <t>Hemmelsbach, William (Bill) 034</t>
  </si>
  <si>
    <t xml:space="preserve">458-2511 </t>
  </si>
  <si>
    <t>Bay Point 94565-1324</t>
  </si>
  <si>
    <t>Hunter, Jerry  037</t>
  </si>
  <si>
    <t>376-4353 Dee</t>
  </si>
  <si>
    <t>Moraga 94556-1041</t>
  </si>
  <si>
    <t>Canane, John T.  039</t>
  </si>
  <si>
    <t>947-5817 Marie</t>
  </si>
  <si>
    <t>Walnut Creek 94597-2271</t>
  </si>
  <si>
    <t>Kaplan, Marvin (Jerry) 042</t>
  </si>
  <si>
    <t>938-1037 Arlene</t>
  </si>
  <si>
    <t>Smith, Roger  045</t>
  </si>
  <si>
    <t>930-9427 Ann</t>
  </si>
  <si>
    <t>Walnut Creek 94596-6213</t>
  </si>
  <si>
    <t>Goff, Phillip (Phil) 048</t>
  </si>
  <si>
    <t>831-3692 Diane</t>
  </si>
  <si>
    <t>Alamo 94507-2015</t>
  </si>
  <si>
    <t>Leschot, Allen  049</t>
  </si>
  <si>
    <t>689-1877 Marilyn</t>
  </si>
  <si>
    <t>Pleasant Hill 94523-3043</t>
  </si>
  <si>
    <t>Waterman, Douglas R. (Doug) 050</t>
  </si>
  <si>
    <t>937-7097 Ruth</t>
  </si>
  <si>
    <t>Walnut Creek 94598-4446</t>
  </si>
  <si>
    <t>Fucik, John J. (Jack) 051</t>
  </si>
  <si>
    <t>Plank, Lloyd G. (Lloyd) 052</t>
  </si>
  <si>
    <t>284-7438 Joyce</t>
  </si>
  <si>
    <t>Lafayette 94549-3309</t>
  </si>
  <si>
    <t>Clark, William S. (Bill) 053</t>
  </si>
  <si>
    <t>932-1167 Laura</t>
  </si>
  <si>
    <t>Walnut Creek 94596-5823</t>
  </si>
  <si>
    <t>McCallum, William E. (Bill) 058</t>
  </si>
  <si>
    <t>939-5045 Beverly</t>
  </si>
  <si>
    <t>Walnut Creek 94598-2347</t>
  </si>
  <si>
    <t>Rohrs, Anthony C.  059</t>
  </si>
  <si>
    <t>680-8345 Lola</t>
  </si>
  <si>
    <t>Concord 94518-2315</t>
  </si>
  <si>
    <t>Zavattero, Albert N.  063</t>
  </si>
  <si>
    <t>933-0465 Joyce</t>
  </si>
  <si>
    <t>Walnut Creek 94596-6607</t>
  </si>
  <si>
    <t>Ostler, Joseph (Joe) 064</t>
  </si>
  <si>
    <t xml:space="preserve">930-8857 </t>
  </si>
  <si>
    <t>McCullough, Gene  066</t>
  </si>
  <si>
    <t>943-6541 Joyce</t>
  </si>
  <si>
    <t>Walnut Creek 94598-4238</t>
  </si>
  <si>
    <t>Hatton, Douglas F.  067</t>
  </si>
  <si>
    <t>820-3490 Jane</t>
  </si>
  <si>
    <t>San Ramon 94583-2052</t>
  </si>
  <si>
    <t>Meylan, C. Louis  070</t>
  </si>
  <si>
    <t>933-0675 Carole</t>
  </si>
  <si>
    <t>Walnut Creek 94598-3842</t>
  </si>
  <si>
    <t>King, Thomas C.  072</t>
  </si>
  <si>
    <t>939-2495 Joan</t>
  </si>
  <si>
    <t>Alamo 94507-1003</t>
  </si>
  <si>
    <t>Walnut Creek 94598-4359</t>
  </si>
  <si>
    <t>Hattaway, Dudley P.  074</t>
  </si>
  <si>
    <t>935-4413 Patricia</t>
  </si>
  <si>
    <t>Walnut Creek 94596-6408</t>
  </si>
  <si>
    <t>Heck, David K.  079</t>
  </si>
  <si>
    <t>672-3566 Sue</t>
  </si>
  <si>
    <t>Clayton 94517-1118</t>
  </si>
  <si>
    <t>Schwarz, Ralph H.  080</t>
  </si>
  <si>
    <t xml:space="preserve">254-0643 </t>
  </si>
  <si>
    <t>Orinda 94563-4003</t>
  </si>
  <si>
    <t>933-4324 Audrey</t>
  </si>
  <si>
    <t>Peterson, John  088</t>
  </si>
  <si>
    <t>946-0335 Jo Ellen</t>
  </si>
  <si>
    <t>Walnut Creek 94598-4240</t>
  </si>
  <si>
    <t>Allen, Douglas G.  091</t>
  </si>
  <si>
    <t>743-4177 Claudia</t>
  </si>
  <si>
    <t>Danville 94526-3614</t>
  </si>
  <si>
    <t>Vogl, Arthur (Art) 092</t>
  </si>
  <si>
    <t>288-0488 Carol</t>
  </si>
  <si>
    <t>Walnut Creek 94598-1616</t>
  </si>
  <si>
    <t>McVean, Kirk  093</t>
  </si>
  <si>
    <t>937-5403 Nancy</t>
  </si>
  <si>
    <t>Walnut Creek 94598-4905</t>
  </si>
  <si>
    <t>Walnut Creek 94598-3520</t>
  </si>
  <si>
    <t>Ginter, William K. (Bill) 095</t>
  </si>
  <si>
    <t>672-5237 Sharon</t>
  </si>
  <si>
    <t>Clayton 94517-1507</t>
  </si>
  <si>
    <t>Kallas, Pete  096</t>
  </si>
  <si>
    <t>240-1736 Rose</t>
  </si>
  <si>
    <t>Brentwood 94513-6996</t>
  </si>
  <si>
    <t>Egan, Clifford A.  100</t>
  </si>
  <si>
    <t>930-6375 Grete</t>
  </si>
  <si>
    <t>Walnut Creek 94598-2728</t>
  </si>
  <si>
    <t>Meyer, George D.  101</t>
  </si>
  <si>
    <t>Danville 94526-3603</t>
  </si>
  <si>
    <t>Conlon, Bob  102</t>
  </si>
  <si>
    <t>968-1929 Barbara</t>
  </si>
  <si>
    <t>San Ramon 94582-4853</t>
  </si>
  <si>
    <t>Krikorian, Oscar  105</t>
  </si>
  <si>
    <t>837-6992 Marilyn</t>
  </si>
  <si>
    <t>Danville 94526-4822</t>
  </si>
  <si>
    <t>Schmidt, Neil P.  108</t>
  </si>
  <si>
    <t>Walnut Creek 94596-5805</t>
  </si>
  <si>
    <t>Antczak, John E.  109</t>
  </si>
  <si>
    <t xml:space="preserve">682-6048 </t>
  </si>
  <si>
    <t>Concord 94518-2128</t>
  </si>
  <si>
    <t>Smith, Ben J. (Ben) 110</t>
  </si>
  <si>
    <t>820-5403 Sally</t>
  </si>
  <si>
    <t>Alamo 94507-2815</t>
  </si>
  <si>
    <t>Donaldson, Arthur S. (Art) 111</t>
  </si>
  <si>
    <t>934-8391 Mary Alice</t>
  </si>
  <si>
    <t>Walnut Creek 94598-3111</t>
  </si>
  <si>
    <t>Diehl, Joseph L.  112</t>
  </si>
  <si>
    <t>820-6261 Darlene</t>
  </si>
  <si>
    <t>Alamo 94507-2861</t>
  </si>
  <si>
    <t>Kinser, Robert W. (Bob) 118</t>
  </si>
  <si>
    <t>837-8886 Lee</t>
  </si>
  <si>
    <t>Alamo 94507-2323</t>
  </si>
  <si>
    <t>Welsh, Don (Don) 121</t>
  </si>
  <si>
    <t>933-1176 Kay</t>
  </si>
  <si>
    <t>Concord 94518-3811</t>
  </si>
  <si>
    <t>Cremolini, Kent A.  124</t>
  </si>
  <si>
    <t>932-6461 Janice</t>
  </si>
  <si>
    <t>Walnut Creek 94598-3531</t>
  </si>
  <si>
    <t>Serafino, Albert L. (Al) 125</t>
  </si>
  <si>
    <t>939-5370 Diane</t>
  </si>
  <si>
    <t>Walnut Creek 94598-1125</t>
  </si>
  <si>
    <t>Carlson, Linton D.  126</t>
  </si>
  <si>
    <t>284-7547 Julie Ann</t>
  </si>
  <si>
    <t>Lafayette 94549-3120</t>
  </si>
  <si>
    <t>DeHeus, Marvin P. (Marv) 127</t>
  </si>
  <si>
    <t>939-1251 Barbara</t>
  </si>
  <si>
    <t>Walnut Creek 94598-4424</t>
  </si>
  <si>
    <t>Foust, James M.  128</t>
  </si>
  <si>
    <t>827-9323 Bette</t>
  </si>
  <si>
    <t>Christen, Urs  129</t>
  </si>
  <si>
    <t>934-7255 Heidi</t>
  </si>
  <si>
    <t>Leschot, Ronald (Ron) 130</t>
  </si>
  <si>
    <t>934-9284 Helen</t>
  </si>
  <si>
    <t>Walnut Creek 94598-1430</t>
  </si>
  <si>
    <t>McCord, William (Bill) 131</t>
  </si>
  <si>
    <t>376-5280 June</t>
  </si>
  <si>
    <t>Orinda 94563-4313</t>
  </si>
  <si>
    <t>Turnquist, William H. (Bill) 133</t>
  </si>
  <si>
    <t>934-7732 Betty</t>
  </si>
  <si>
    <t>Walnut Creek 94595-1364</t>
  </si>
  <si>
    <t>Thomson, Richard J. (Dick) 134</t>
  </si>
  <si>
    <t>785-7600 Annette</t>
  </si>
  <si>
    <t>Walnut Creek 94595-0487</t>
  </si>
  <si>
    <t>Robinson, Thomas (Robbie) 136</t>
  </si>
  <si>
    <t>798-4276 Nancy</t>
  </si>
  <si>
    <t>Walnut Creek 94598-1530</t>
  </si>
  <si>
    <t>Hubbard, Timothy T. (Tim) 137</t>
  </si>
  <si>
    <t>944-0742 Kathie</t>
  </si>
  <si>
    <t>Walnut Creek 94598-1120</t>
  </si>
  <si>
    <t>Sherinian, Harry P.  138</t>
  </si>
  <si>
    <t>846-7067 Margaret</t>
  </si>
  <si>
    <t>Pleasanton 94566-5723</t>
  </si>
  <si>
    <t>Armijo, Ronald (Ron) 139</t>
  </si>
  <si>
    <t>945-0637 Haleen</t>
  </si>
  <si>
    <t>Walnut Creek 94598-2949</t>
  </si>
  <si>
    <t>Aalders, Dudley (Doug) 140</t>
  </si>
  <si>
    <t>934-3684 Ursula</t>
  </si>
  <si>
    <t>Walnut Creek 94598-4652</t>
  </si>
  <si>
    <t>Socolich, Richard (Dick) 141</t>
  </si>
  <si>
    <t xml:space="preserve">376-3090 </t>
  </si>
  <si>
    <t>Moraga 94556-2125</t>
  </si>
  <si>
    <t>Randall, Lonny  144</t>
  </si>
  <si>
    <t>939-9406 Anne</t>
  </si>
  <si>
    <t>Walnut Creek 94596-6428</t>
  </si>
  <si>
    <t>Robertson, Conrad  146</t>
  </si>
  <si>
    <t xml:space="preserve">376-6355 </t>
  </si>
  <si>
    <t>Moraga 94556-1823</t>
  </si>
  <si>
    <t>Green, Daniel  148</t>
  </si>
  <si>
    <t>376-7087 Andrea</t>
  </si>
  <si>
    <t>Moraga 94556-2615</t>
  </si>
  <si>
    <t>Breitwieser, Richard (Dick) 149</t>
  </si>
  <si>
    <t>838-0353 Gail</t>
  </si>
  <si>
    <t>Diablo 94528-0711</t>
  </si>
  <si>
    <t>Klein, Ed  150</t>
  </si>
  <si>
    <t>935-1304 Cynthia</t>
  </si>
  <si>
    <t>Walnut Creek 94596-6119</t>
  </si>
  <si>
    <t>Roberts, Donald (Don) 151</t>
  </si>
  <si>
    <t>672-7698 Marlene</t>
  </si>
  <si>
    <t>Clayton 94517-1711</t>
  </si>
  <si>
    <t>798-6070 Joan</t>
  </si>
  <si>
    <t>Concord 94521-4227</t>
  </si>
  <si>
    <t>Miller, Terry L. (Terry) 153</t>
  </si>
  <si>
    <t>686-9298 Georgene</t>
  </si>
  <si>
    <t>Concord 94518-2130</t>
  </si>
  <si>
    <t>Daniel, John E. (Jed) 156</t>
  </si>
  <si>
    <t>551-7734 Rosemary</t>
  </si>
  <si>
    <t>San Ramon 94583-3659</t>
  </si>
  <si>
    <t>Miller, Kenneth G. (Ken) 160</t>
  </si>
  <si>
    <t xml:space="preserve">256-9343 </t>
  </si>
  <si>
    <t>Walnut Creek 94595-4363</t>
  </si>
  <si>
    <t>McInnis, Charles D. (Charlie) 165</t>
  </si>
  <si>
    <t>939-6539 Mary</t>
  </si>
  <si>
    <t>Walnut Creek 94598-1114</t>
  </si>
  <si>
    <t>Ratterree, Marty  (Marty) 166</t>
  </si>
  <si>
    <t>943-7284 Lois</t>
  </si>
  <si>
    <t>Walnut Creek 94595-3052</t>
  </si>
  <si>
    <t>Nichols, Robert E. (Bob) 167</t>
  </si>
  <si>
    <t>682-7887 Sheila</t>
  </si>
  <si>
    <t>Concord 94521-2017</t>
  </si>
  <si>
    <t>Donohue, Robert E.  169</t>
  </si>
  <si>
    <t>Story, John L.  170</t>
  </si>
  <si>
    <t>932-8826 Lee</t>
  </si>
  <si>
    <t>Alamo 94507-2679</t>
  </si>
  <si>
    <t>DeGraf, Donnell (Don) 172</t>
  </si>
  <si>
    <t>934-3738 Janet</t>
  </si>
  <si>
    <t>Walnut Creek 94598-4511</t>
  </si>
  <si>
    <t>Kohut, George B.  174</t>
  </si>
  <si>
    <t>935-8946 Edith</t>
  </si>
  <si>
    <t>Fraser, John A.  175</t>
  </si>
  <si>
    <t xml:space="preserve">837-7439 </t>
  </si>
  <si>
    <t>Alamo 94507-2432</t>
  </si>
  <si>
    <t>Nachtweih, James (Jim) 177</t>
  </si>
  <si>
    <t>838-7417 Maryalice</t>
  </si>
  <si>
    <t>Danville 94526-3607</t>
  </si>
  <si>
    <t>Eller, Thomas D. (Tom) 180</t>
  </si>
  <si>
    <t>939-5897 Ellen</t>
  </si>
  <si>
    <t>Walnut Creek 94598-3107</t>
  </si>
  <si>
    <t>Reynolds, Allen G.  181</t>
  </si>
  <si>
    <t>254-1576 Nancy</t>
  </si>
  <si>
    <t>Orinda 94563-1413</t>
  </si>
  <si>
    <t>Shader, Robert J. (Bob) 182</t>
  </si>
  <si>
    <t>939-8421 Nancy</t>
  </si>
  <si>
    <t>Walnut Creek 94596-6620</t>
  </si>
  <si>
    <t>Harris, Paul R.  184</t>
  </si>
  <si>
    <t>689-1720 Naomi</t>
  </si>
  <si>
    <t>Concord 94521-1246</t>
  </si>
  <si>
    <t>Cherepy, Stephen  185</t>
  </si>
  <si>
    <t>825-0395 Angie</t>
  </si>
  <si>
    <t>Concord 94521-4509</t>
  </si>
  <si>
    <t>White, Joel E.  186</t>
  </si>
  <si>
    <t>964-0994 Susan</t>
  </si>
  <si>
    <t>Danville 94506-4560</t>
  </si>
  <si>
    <t>Takacs, John C.  188</t>
  </si>
  <si>
    <t>798-4985 Carmella</t>
  </si>
  <si>
    <t>Concord 94519-1421</t>
  </si>
  <si>
    <t>Conroy, Thomas P.  189</t>
  </si>
  <si>
    <t>935-8824 Brigitte</t>
  </si>
  <si>
    <t>Walnut Creek 94596-6155</t>
  </si>
  <si>
    <t>Benz, Andrew (Andy) 192</t>
  </si>
  <si>
    <t>937-5706 Dagny</t>
  </si>
  <si>
    <t>Pleasant Hill 94523-3552</t>
  </si>
  <si>
    <t>Sherman, David T.  194</t>
  </si>
  <si>
    <t>735-0475 Millie</t>
  </si>
  <si>
    <t>San Ramon 94582-4867</t>
  </si>
  <si>
    <t>Peckham, Donald E.  197</t>
  </si>
  <si>
    <t xml:space="preserve">933-8835 </t>
  </si>
  <si>
    <t>Walnut Creek 94596-6410</t>
  </si>
  <si>
    <t>Bryant, Frank R.  201</t>
  </si>
  <si>
    <t>Walnut Creek 94596-5437</t>
  </si>
  <si>
    <t>Jenkins, Phillip (Phil) 202</t>
  </si>
  <si>
    <t>Hicks, Gerald F. (Jerry) 204</t>
  </si>
  <si>
    <t>945-7465 Kathy</t>
  </si>
  <si>
    <t>Walnut Creek 94598-2306</t>
  </si>
  <si>
    <t>Crua, Frank R. (Frank) 209</t>
  </si>
  <si>
    <t>932-0975 Bev</t>
  </si>
  <si>
    <t>Walnut Creek 94597-2329</t>
  </si>
  <si>
    <t>Testa, Robert D. (Bob) 210</t>
  </si>
  <si>
    <t>254-8457 Ann</t>
  </si>
  <si>
    <t>Orinda 94563-2417</t>
  </si>
  <si>
    <t>Black, Richard W.  214</t>
  </si>
  <si>
    <t>283-8376 Donna</t>
  </si>
  <si>
    <t>Lafayette 94549-5512</t>
  </si>
  <si>
    <t>Miller, Don C.  216</t>
  </si>
  <si>
    <t>828-6240 Frances</t>
  </si>
  <si>
    <t>San Ramon 94583-3353</t>
  </si>
  <si>
    <t>King, A. Paul  217</t>
  </si>
  <si>
    <t>938-3035 Ruth</t>
  </si>
  <si>
    <t>Walnut Creek 94595-1624</t>
  </si>
  <si>
    <t>930-6450 Pat</t>
  </si>
  <si>
    <t>Tullus, David S.  219</t>
  </si>
  <si>
    <t>925-323-4744 Margo</t>
  </si>
  <si>
    <t>Alamo 94507-2767</t>
  </si>
  <si>
    <t>Clarke, William F. (Bill) 223</t>
  </si>
  <si>
    <t>945-1280 Sally</t>
  </si>
  <si>
    <t>Walnut Creek 94598-2343</t>
  </si>
  <si>
    <t>Bevis, John H. (Jack) 224</t>
  </si>
  <si>
    <t>254-7256 Claire</t>
  </si>
  <si>
    <t>Orinda 94563-1205</t>
  </si>
  <si>
    <t>Scott, James (Jim) 226</t>
  </si>
  <si>
    <t>944-5244 Jeannette</t>
  </si>
  <si>
    <t>Walnut Creek 94596-6456</t>
  </si>
  <si>
    <t>McQueen, Arthur D. (Don) 227</t>
  </si>
  <si>
    <t>687-1221 Ingrid</t>
  </si>
  <si>
    <t>Concord 94521-4438</t>
  </si>
  <si>
    <t>Vetro, Robert (Bob) 232</t>
  </si>
  <si>
    <t>945-1094 Jean</t>
  </si>
  <si>
    <t>Walnut Creek 94596-6117</t>
  </si>
  <si>
    <t>Cole, Edward C. (Ed) 233</t>
  </si>
  <si>
    <t>837-4637 Miriam</t>
  </si>
  <si>
    <t>Danville 94526-3634</t>
  </si>
  <si>
    <t>Madden, Richard A.  235</t>
  </si>
  <si>
    <t>Hutchko, Alvan (Al) 239</t>
  </si>
  <si>
    <t>827-9130 Jo</t>
  </si>
  <si>
    <t>Cannon, Lawrence S.  240</t>
  </si>
  <si>
    <t>934-7805 Diane</t>
  </si>
  <si>
    <t>Walnut Creek 94595-2312</t>
  </si>
  <si>
    <t>Bernard, David M.  242</t>
  </si>
  <si>
    <t>254-3097 Libby</t>
  </si>
  <si>
    <t>Orinda 94563-3530</t>
  </si>
  <si>
    <t>Carpenter, Michael S.  243</t>
  </si>
  <si>
    <t>954-8759 Gail</t>
  </si>
  <si>
    <t>Pleasant Hill 94523-2614</t>
  </si>
  <si>
    <t>Bergamini, Richard F. (Dick) 244</t>
  </si>
  <si>
    <t>837-2954 Jan</t>
  </si>
  <si>
    <t>Alamo 94507-2128</t>
  </si>
  <si>
    <t>Harrington, William (Bill) 245</t>
  </si>
  <si>
    <t>935-1625 Florence</t>
  </si>
  <si>
    <t>Walnut Creek 94598-2105</t>
  </si>
  <si>
    <t>Campbell, Robert A. (Rob) 247</t>
  </si>
  <si>
    <t>933-3626 Maureen</t>
  </si>
  <si>
    <t>Booth, Donald B. (Don) 249</t>
  </si>
  <si>
    <t>284-1907 Alice</t>
  </si>
  <si>
    <t>Lafayette 94549-5725</t>
  </si>
  <si>
    <t>Videle, James A. (Jim) 253</t>
  </si>
  <si>
    <t>932-7832 Ann</t>
  </si>
  <si>
    <t>Walnut Creek 94597-3076</t>
  </si>
  <si>
    <t>Butler, Jr., John A. (Jack) 255</t>
  </si>
  <si>
    <t>935-8328 Dorothy</t>
  </si>
  <si>
    <t>Walnut Creek 94598-3402</t>
  </si>
  <si>
    <t>Harris, David C.  256</t>
  </si>
  <si>
    <t>672-5543 Jayne</t>
  </si>
  <si>
    <t>Concord 94521-5005</t>
  </si>
  <si>
    <t>Lutkus, Alex E.  257</t>
  </si>
  <si>
    <t>827-2828 Barbara</t>
  </si>
  <si>
    <t>Concord 94518-1826</t>
  </si>
  <si>
    <t>Arena, Matthew (Matt) 258</t>
  </si>
  <si>
    <t>946-0404 Sarah</t>
  </si>
  <si>
    <t>Walnut Creek 94598-3712</t>
  </si>
  <si>
    <t>Walnut Creek 94598-2230</t>
  </si>
  <si>
    <t>Hull, Cordell C. (Cord) 260</t>
  </si>
  <si>
    <t>938-4328 Arta</t>
  </si>
  <si>
    <t>Walnut Creek 94598-2231</t>
  </si>
  <si>
    <t>Radakovich, Ronald (Ron) 262</t>
  </si>
  <si>
    <t>939-4337 Mickey</t>
  </si>
  <si>
    <t>Wroblewski, Bernard B. (Bernie) 263</t>
  </si>
  <si>
    <t>925-820-3274 Maureen</t>
  </si>
  <si>
    <t>Best, William G. (Bill) 264</t>
  </si>
  <si>
    <t xml:space="preserve">925-676-4925 </t>
  </si>
  <si>
    <t>Concord 94524-2008</t>
  </si>
  <si>
    <t>Bermingham, Patrick J. (Pat) 265</t>
  </si>
  <si>
    <t>Walnut Creek 94598</t>
  </si>
  <si>
    <t>Smith, Wayne V.R.  269</t>
  </si>
  <si>
    <t xml:space="preserve">925-228-5232 </t>
  </si>
  <si>
    <t>Pleasant Hill 94523-1014</t>
  </si>
  <si>
    <t>Kauffman, Richard   270</t>
  </si>
  <si>
    <t>925-838-2334 Tina</t>
  </si>
  <si>
    <t>Alamo 94506-1824</t>
  </si>
  <si>
    <t>Kawecki Jr., Walter (Walt) 272</t>
  </si>
  <si>
    <t>707-748-1249 Loni</t>
  </si>
  <si>
    <t>Benicia 94510-3800</t>
  </si>
  <si>
    <t>Jokerst, Norm P. (Norm) 274</t>
  </si>
  <si>
    <t>925-932-5013 Nancy</t>
  </si>
  <si>
    <t>Walnut Creek 94598-3812</t>
  </si>
  <si>
    <t>Williams, Melvin D.  275</t>
  </si>
  <si>
    <t>925-685-0919 Ann</t>
  </si>
  <si>
    <t>Concord 94521-1242</t>
  </si>
  <si>
    <t>Ramacciotti, Paul A.  277</t>
  </si>
  <si>
    <t xml:space="preserve">925-229-2564 </t>
  </si>
  <si>
    <t>Pleasant Hill 94523-1028</t>
  </si>
  <si>
    <t>925-939-8885 Jane</t>
  </si>
  <si>
    <t>Walnet Creek 94596-6011</t>
  </si>
  <si>
    <t>Matthews, Robert J. (Bob) 288</t>
  </si>
  <si>
    <t>925-743-9897 Elisabeth</t>
  </si>
  <si>
    <t>Diablo 94528-0024</t>
  </si>
  <si>
    <t>Krieger, Richard T. (Dick) 289</t>
  </si>
  <si>
    <t>925-939-4738 Stella</t>
  </si>
  <si>
    <t>Walnut Creek 94598-2716</t>
  </si>
  <si>
    <t>Pleasant Hill 94523</t>
  </si>
  <si>
    <t>Adair, Bruce R. (Bruce) 291</t>
  </si>
  <si>
    <t xml:space="preserve">925-837-7948 </t>
  </si>
  <si>
    <t>Alamo 94507</t>
  </si>
  <si>
    <t>Stashyn, Marshall G. (Marsh) 292</t>
  </si>
  <si>
    <t>925-933-5629 Muriel</t>
  </si>
  <si>
    <t>Johnson, James H. (JJ) 293</t>
  </si>
  <si>
    <t>925-825-7437 Maureen</t>
  </si>
  <si>
    <t>Pleasant Hill 94523-1605</t>
  </si>
  <si>
    <t>Cline, Carl F.  294</t>
  </si>
  <si>
    <t>925-736-9245 Karen</t>
  </si>
  <si>
    <t>Danville 94506-4528</t>
  </si>
  <si>
    <t>Dulac, Leon E.  (Lee) 295</t>
  </si>
  <si>
    <t xml:space="preserve">925-939-3740 </t>
  </si>
  <si>
    <t>Heaton, Larry A.  297</t>
  </si>
  <si>
    <t>925-939-5998 Fran</t>
  </si>
  <si>
    <t>Alamo 94507-1743</t>
  </si>
  <si>
    <t>Corker, Michael T. (Mike) 299</t>
  </si>
  <si>
    <t>925-672-7525 Diane</t>
  </si>
  <si>
    <t>Concord 94521-2454</t>
  </si>
  <si>
    <t>Wilfred Cabral</t>
  </si>
  <si>
    <t>Resigned August 2010</t>
  </si>
  <si>
    <t>Plato Grivas</t>
  </si>
  <si>
    <t>Email=plato@platog.com</t>
  </si>
  <si>
    <t>CA 95125-4877</t>
  </si>
  <si>
    <t>Addr= 2671 Plummer Ave. Apt #1, San Jose</t>
  </si>
  <si>
    <t>John West</t>
  </si>
  <si>
    <t>Renzo Fioretti</t>
  </si>
  <si>
    <t>Died June 2010</t>
  </si>
  <si>
    <t>Linton Carlson</t>
  </si>
  <si>
    <t>Email=idavecarls@comcast.net</t>
  </si>
  <si>
    <t>Fred Giusti</t>
  </si>
  <si>
    <t>Inducted 8/16/2010</t>
  </si>
  <si>
    <t>September 2010</t>
  </si>
  <si>
    <t>Paul McIntire</t>
  </si>
  <si>
    <t>plato@platog.com</t>
  </si>
  <si>
    <t>jojomegh@gmail.com</t>
  </si>
  <si>
    <t>Email=jojomegh@gmail.com</t>
  </si>
  <si>
    <t>ldavecarls@comcast.net</t>
  </si>
  <si>
    <t>6/00/2010</t>
  </si>
  <si>
    <t>Requested a Leave of Absence, Left as Inactive</t>
  </si>
  <si>
    <t>Redsun, Harold (Hal) 032</t>
  </si>
  <si>
    <t>Walnut Creek 94595</t>
  </si>
  <si>
    <t>Perrelli, Phillip E.</t>
  </si>
  <si>
    <t xml:space="preserve">Cook, Wayne  </t>
  </si>
  <si>
    <t>Murphy, Mike A.</t>
  </si>
  <si>
    <t>Redsun, Harold</t>
  </si>
  <si>
    <t>Kent Cremolini</t>
  </si>
  <si>
    <t>Email=kacremolini@gmail.com</t>
  </si>
  <si>
    <t>Transferring to Branch 174</t>
  </si>
  <si>
    <t>Francis H. Bird</t>
  </si>
  <si>
    <t xml:space="preserve">Inactive to Active, Addr=160 California Dr "E", Yountville, CA 94599 </t>
  </si>
  <si>
    <t>Robert Costa</t>
  </si>
  <si>
    <t>Gary A. Bonfiglio</t>
  </si>
  <si>
    <t>Carlos Xavier #010</t>
  </si>
  <si>
    <t>Costa</t>
  </si>
  <si>
    <t>240 Winesap Dr.</t>
  </si>
  <si>
    <t>925-513-8510</t>
  </si>
  <si>
    <t>Gary A.</t>
  </si>
  <si>
    <t>Bonfiglio</t>
  </si>
  <si>
    <t>660 Quail Crest Dr.</t>
  </si>
  <si>
    <t>94598-4057</t>
  </si>
  <si>
    <t>925-932-4242</t>
  </si>
  <si>
    <t>City Planner - City of Concord</t>
  </si>
  <si>
    <t>cgbonfig@astound.net</t>
  </si>
  <si>
    <t>160 California Dr. "E"</t>
  </si>
  <si>
    <t>Yountville</t>
  </si>
  <si>
    <t>October 2010</t>
  </si>
  <si>
    <t>Inducted 10/18/2010</t>
  </si>
  <si>
    <t>Died October 16, 2010</t>
  </si>
  <si>
    <t>Joseph Ostler</t>
  </si>
  <si>
    <t>Email=jdostler@gmail.com</t>
  </si>
  <si>
    <t>jdostler@gmail.com</t>
  </si>
  <si>
    <t>Bonfiglio, Gary A.</t>
  </si>
  <si>
    <t>Bonfiglio, Gary A.  055</t>
  </si>
  <si>
    <t>925-932-4242 Carol</t>
  </si>
  <si>
    <t>Walnut Creek 94598-4057</t>
  </si>
  <si>
    <t>November 2010</t>
  </si>
  <si>
    <t>Ronald Domer</t>
  </si>
  <si>
    <t>Robert Mix</t>
  </si>
  <si>
    <t xml:space="preserve">Inducted November 11, 2010 </t>
  </si>
  <si>
    <t>Died October 25, 2010</t>
  </si>
  <si>
    <t>Jack Dodgson</t>
  </si>
  <si>
    <t>Died November 2010</t>
  </si>
  <si>
    <t>Costa, Robert J.</t>
  </si>
  <si>
    <t>Brentwood 94513</t>
  </si>
  <si>
    <t>December 2010</t>
  </si>
  <si>
    <t>Donald Harriss</t>
  </si>
  <si>
    <t>Died November 18, 2010</t>
  </si>
  <si>
    <t>Application withdrawn</t>
  </si>
  <si>
    <t>Matook Nissim</t>
  </si>
  <si>
    <t>email=phkim2838@yahoo.com</t>
  </si>
  <si>
    <t>Ron Armijo #139</t>
  </si>
  <si>
    <t>Gary F.</t>
  </si>
  <si>
    <t>2 Rachel Ranch Court</t>
  </si>
  <si>
    <t>925-673-3545</t>
  </si>
  <si>
    <t>Christie Constructors Corp</t>
  </si>
  <si>
    <t>gfboswell@yahoo.com</t>
  </si>
  <si>
    <t>Boswell</t>
  </si>
  <si>
    <t>company: Kaiser Aluminum</t>
  </si>
  <si>
    <t>Gary F. Boswell</t>
  </si>
  <si>
    <t>January 2011</t>
  </si>
  <si>
    <t>Inducted January 11, 2011</t>
  </si>
  <si>
    <t>Ivan L. Hendrick</t>
  </si>
  <si>
    <t>Jon M. Rasmussen</t>
  </si>
  <si>
    <t>Frank Crua #209</t>
  </si>
  <si>
    <t>Ronald J Gagliardi #183</t>
  </si>
  <si>
    <t>John O. Thompson</t>
  </si>
  <si>
    <t>TOTAL</t>
  </si>
  <si>
    <t>Ivan L.</t>
  </si>
  <si>
    <t>Hendrick</t>
  </si>
  <si>
    <t>Chrisalee</t>
  </si>
  <si>
    <t>1507 N. Atchinson Stage Rd.</t>
  </si>
  <si>
    <t>925-672-6375</t>
  </si>
  <si>
    <t>San Leandro Pattern Works</t>
  </si>
  <si>
    <t>Ivan</t>
  </si>
  <si>
    <t>vanhenlee@aol.com</t>
  </si>
  <si>
    <t>Jon M.</t>
  </si>
  <si>
    <t>Rasmussen</t>
  </si>
  <si>
    <t>Aki</t>
  </si>
  <si>
    <t>222 Los Cerros Ave</t>
  </si>
  <si>
    <t>925-946-9994</t>
  </si>
  <si>
    <t>U.S. Public Health Service</t>
  </si>
  <si>
    <t>Jon</t>
  </si>
  <si>
    <t>akijon1@att.net</t>
  </si>
  <si>
    <t>Boswell, Gary F.</t>
  </si>
  <si>
    <t>Boswell, Gary F.  062</t>
  </si>
  <si>
    <t>925-673-3545 Bonnie</t>
  </si>
  <si>
    <t>Clayton 94517</t>
  </si>
  <si>
    <t>February 2011</t>
  </si>
  <si>
    <t>065</t>
  </si>
  <si>
    <t>Inducted February 21, 2011</t>
  </si>
  <si>
    <t>Jon M Rasmussen</t>
  </si>
  <si>
    <t>Ronald J. Gagliardi #183</t>
  </si>
  <si>
    <t>Bert Berthold #132</t>
  </si>
  <si>
    <t>Frank R. Crua #209</t>
  </si>
  <si>
    <t>Hendrick, Ivan L.</t>
  </si>
  <si>
    <t>Rasmussen, Jon M.</t>
  </si>
  <si>
    <t>Randall, Lonny</t>
  </si>
  <si>
    <t>925-672-6375 Chrisalee</t>
  </si>
  <si>
    <t>as of 03/06/2011</t>
  </si>
  <si>
    <t>SIR Branch 116 - Active and Inactive Members 89 and above</t>
  </si>
  <si>
    <t>March 2011</t>
  </si>
  <si>
    <t>Allen C. Pirkle</t>
  </si>
  <si>
    <t>Richard T. Krieger #289</t>
  </si>
  <si>
    <t>John J. Lefevre</t>
  </si>
  <si>
    <t>Resign</t>
  </si>
  <si>
    <t>Allen  Steele</t>
  </si>
  <si>
    <t>Roger Mills</t>
  </si>
  <si>
    <t>Xferred to Concord SIR #81</t>
  </si>
  <si>
    <t xml:space="preserve">Allen C. </t>
  </si>
  <si>
    <t>Pirkle</t>
  </si>
  <si>
    <t>150 Kelobra Ct.</t>
  </si>
  <si>
    <t>939-5389</t>
  </si>
  <si>
    <t xml:space="preserve">Physician, John Muir </t>
  </si>
  <si>
    <t>acpirk@sbcglobal.net</t>
  </si>
  <si>
    <t>April 2011</t>
  </si>
  <si>
    <t>Gerald Christopherson</t>
  </si>
  <si>
    <t>Inducted April 18, 2011</t>
  </si>
  <si>
    <t>Arthur S. Donaldson #111</t>
  </si>
  <si>
    <t>Philip Marks</t>
  </si>
  <si>
    <t>i</t>
  </si>
  <si>
    <t>algcgiusti@sbcglobal.net</t>
  </si>
  <si>
    <t>Gerald</t>
  </si>
  <si>
    <t>Christopherson</t>
  </si>
  <si>
    <t>161 Kingsdale Drive</t>
  </si>
  <si>
    <t>939-3973</t>
  </si>
  <si>
    <t>Human Resourses, Safeway</t>
  </si>
  <si>
    <t>Christopherson, Gerald</t>
  </si>
  <si>
    <t>Christopherson, Gerald (Jerry) 076</t>
  </si>
  <si>
    <t>939-3973 Sally</t>
  </si>
  <si>
    <t>Walnut Creek 94596</t>
  </si>
  <si>
    <t>Dick Gusey</t>
  </si>
  <si>
    <t>Fred Giuisti</t>
  </si>
  <si>
    <t>May 2011</t>
  </si>
  <si>
    <t>Warren Westrup</t>
  </si>
  <si>
    <t>Died May 1st</t>
  </si>
  <si>
    <t>Arthur Miller</t>
  </si>
  <si>
    <t>Died May 9th</t>
  </si>
  <si>
    <t>Died June 2nd</t>
  </si>
  <si>
    <t>Xferred to Rossmore SIR #81</t>
  </si>
  <si>
    <t>Robert N. Bowles</t>
  </si>
  <si>
    <t>Dennis Perry #259</t>
  </si>
  <si>
    <t>June 2011</t>
  </si>
  <si>
    <t>Bowles</t>
  </si>
  <si>
    <t>(Nick)</t>
  </si>
  <si>
    <t>933-4204</t>
  </si>
  <si>
    <t>Nick</t>
  </si>
  <si>
    <t>nbowles@astound.net</t>
  </si>
  <si>
    <t>Guisti, Fred L.</t>
  </si>
  <si>
    <t>Daniel Pope</t>
  </si>
  <si>
    <t>Died June 28</t>
  </si>
  <si>
    <t>Ben Yeraka</t>
  </si>
  <si>
    <t>Xferred to Branch #16</t>
  </si>
  <si>
    <t>Lee Travis</t>
  </si>
  <si>
    <t>Inducted July 18, 2011</t>
  </si>
  <si>
    <t>Richard Krieger #289</t>
  </si>
  <si>
    <t>Edward R. Conger</t>
  </si>
  <si>
    <t>Bob Colon #102</t>
  </si>
  <si>
    <t>Terry P. Grummitt</t>
  </si>
  <si>
    <t>Jack Hagler</t>
  </si>
  <si>
    <t>Paul Harris</t>
  </si>
  <si>
    <t>paulrharris23@att.net</t>
  </si>
  <si>
    <t>Tony Yniguez</t>
  </si>
  <si>
    <t>Change of Title</t>
  </si>
  <si>
    <t>954-8020</t>
  </si>
  <si>
    <t>3374 Buskirk Avenue</t>
  </si>
  <si>
    <t>Frank Portillo</t>
  </si>
  <si>
    <t>hapgolf@gmail.com</t>
  </si>
  <si>
    <t>kacremolini@gmail.net</t>
  </si>
  <si>
    <t>Milt Greenstein</t>
  </si>
  <si>
    <t>margmilt@comcast.net</t>
  </si>
  <si>
    <t>rj.matthews@att.net</t>
  </si>
  <si>
    <t>rjcosta@att.net</t>
  </si>
  <si>
    <t>shanone@comcast.net</t>
  </si>
  <si>
    <t>thewiths@sbcglobal.net</t>
  </si>
  <si>
    <t>jchris161k@aol.com</t>
  </si>
  <si>
    <t>dskrieger13@astound.net</t>
  </si>
  <si>
    <t>Melvin Veregge</t>
  </si>
  <si>
    <t>melaud@comcast.net</t>
  </si>
  <si>
    <t>nanjokerst@mac.com</t>
  </si>
  <si>
    <t>4348 Terra Granada Dr., Apt 3A</t>
  </si>
  <si>
    <t>Edward B. Bertson</t>
  </si>
  <si>
    <t>Robbie Robinson #136</t>
  </si>
  <si>
    <t>Skip</t>
  </si>
  <si>
    <t>Sandra</t>
  </si>
  <si>
    <t>437-1511</t>
  </si>
  <si>
    <t>54 Rossano Street</t>
  </si>
  <si>
    <t>Custodian; Walnut Creek</t>
  </si>
  <si>
    <t>edskip22@yahoo.com</t>
  </si>
  <si>
    <t>Terry P.</t>
  </si>
  <si>
    <t>Grummitt</t>
  </si>
  <si>
    <t>1053 Winton Drive</t>
  </si>
  <si>
    <t>687-3801</t>
  </si>
  <si>
    <t>Engineering/Contruction</t>
  </si>
  <si>
    <t>terry@value.net</t>
  </si>
  <si>
    <t>Edward B.</t>
  </si>
  <si>
    <t>Edward R.</t>
  </si>
  <si>
    <t>Conger</t>
  </si>
  <si>
    <t>2993 Dorothy Drive</t>
  </si>
  <si>
    <t>CPA/Attorney</t>
  </si>
  <si>
    <t>erconger@yahoo.com</t>
  </si>
  <si>
    <t xml:space="preserve">JULY 2011 </t>
  </si>
  <si>
    <t>Bowles, Robert</t>
  </si>
  <si>
    <t>Conger, Edward R.</t>
  </si>
  <si>
    <t>Bowles, Robert (Nick) 082</t>
  </si>
  <si>
    <t>933-4204 Marilyn</t>
  </si>
  <si>
    <t>Walnut Creek 94597</t>
  </si>
  <si>
    <t>Conger, Edward R. (Dick) 099</t>
  </si>
  <si>
    <t xml:space="preserve"> Claudia</t>
  </si>
  <si>
    <t>954-8020 Betty Jo</t>
  </si>
  <si>
    <t>bergwill@sbcglobal.net</t>
  </si>
  <si>
    <t>dsoc@comcast.net</t>
  </si>
  <si>
    <t>2204 Lariat Drive</t>
  </si>
  <si>
    <t>AUGUST 2011</t>
  </si>
  <si>
    <t>Albert L. Doyle</t>
  </si>
  <si>
    <t>Avtive to Inactive</t>
  </si>
  <si>
    <t>Wilton H. Lind</t>
  </si>
  <si>
    <t>Thomas G. Dunne</t>
  </si>
  <si>
    <t>Inducted August 15, 2011</t>
  </si>
  <si>
    <t>Francis J. Krol</t>
  </si>
  <si>
    <t>Francis J.</t>
  </si>
  <si>
    <t>Krol</t>
  </si>
  <si>
    <t>1139 Discovery Way</t>
  </si>
  <si>
    <t>General Manager</t>
  </si>
  <si>
    <t>fjalk@astound.net</t>
  </si>
  <si>
    <t>john.edward847@yahoo.com</t>
  </si>
  <si>
    <t>John E. Antczak</t>
  </si>
  <si>
    <t xml:space="preserve">Pirkle, Allen C. </t>
  </si>
  <si>
    <t>Grummitt, Terry P.</t>
  </si>
  <si>
    <t>Krol, Francis J.</t>
  </si>
  <si>
    <t>Berkson</t>
  </si>
  <si>
    <t>Pirkle, Allen C.   011</t>
  </si>
  <si>
    <t>939-5389 Susan</t>
  </si>
  <si>
    <t>Berkson, Edward B. Skip 013</t>
  </si>
  <si>
    <t>437-1511 Sandra</t>
  </si>
  <si>
    <t>Grummitt, Terry P. Terry 027</t>
  </si>
  <si>
    <t>687-3801 Marty</t>
  </si>
  <si>
    <t>Concord 94521</t>
  </si>
  <si>
    <t>Dean A. Steuer</t>
  </si>
  <si>
    <t>Robert Wolf</t>
  </si>
  <si>
    <t xml:space="preserve">Dean </t>
  </si>
  <si>
    <t>Steuer</t>
  </si>
  <si>
    <t>Karna</t>
  </si>
  <si>
    <t>#1 Parrot Ct.</t>
  </si>
  <si>
    <t>933-3224</t>
  </si>
  <si>
    <t>Customer Service Manager</t>
  </si>
  <si>
    <t>Dean</t>
  </si>
  <si>
    <t>Karde1par@comcast.net</t>
  </si>
  <si>
    <t>September 2011</t>
  </si>
  <si>
    <t>3298 Rossmoor PKY</t>
  </si>
  <si>
    <t>Kenneth W. Sandy</t>
  </si>
  <si>
    <t>Pasquale Contestable</t>
  </si>
  <si>
    <t>Inducted October 17, 2011</t>
  </si>
  <si>
    <t>Kenneth W.</t>
  </si>
  <si>
    <t>864 Richard Lane</t>
  </si>
  <si>
    <t>831-9112</t>
  </si>
  <si>
    <t>Law Inforcement</t>
  </si>
  <si>
    <t>ksandy@sbcglobal.net</t>
  </si>
  <si>
    <t>John Fraser #175</t>
  </si>
  <si>
    <t>Berkson, Edward B.</t>
  </si>
  <si>
    <t xml:space="preserve">Steuer, Dean </t>
  </si>
  <si>
    <t>October 2011</t>
  </si>
  <si>
    <t>Darrell C. Feay</t>
  </si>
  <si>
    <t>Norm Kay</t>
  </si>
  <si>
    <t>Bob Donohue</t>
  </si>
  <si>
    <t>Dave Butner</t>
  </si>
  <si>
    <t>Inducted November 21, 2011</t>
  </si>
  <si>
    <t>Joe Collins</t>
  </si>
  <si>
    <t>Roger Colton</t>
  </si>
  <si>
    <t>James Gleason</t>
  </si>
  <si>
    <t>Alan Fitzgerald</t>
  </si>
  <si>
    <t>Garrett Girvan</t>
  </si>
  <si>
    <t>Peter Coggiola</t>
  </si>
  <si>
    <t>1717 Chardonney Lane</t>
  </si>
  <si>
    <t>513-5141</t>
  </si>
  <si>
    <t>Butner</t>
  </si>
  <si>
    <t>Joe E.</t>
  </si>
  <si>
    <t>Collins</t>
  </si>
  <si>
    <t>(JC)</t>
  </si>
  <si>
    <t>1640 Fieldgate Lane</t>
  </si>
  <si>
    <t>938-1708</t>
  </si>
  <si>
    <t>Commercial Insurance</t>
  </si>
  <si>
    <t>_sris@earthlink.net</t>
  </si>
  <si>
    <t>Colton</t>
  </si>
  <si>
    <t>Laurie</t>
  </si>
  <si>
    <t>1041 Mtn View Blvd</t>
  </si>
  <si>
    <t>937-2652</t>
  </si>
  <si>
    <t>Acme Steel</t>
  </si>
  <si>
    <t>James E.</t>
  </si>
  <si>
    <t>Gleason</t>
  </si>
  <si>
    <t>142 Golden Hills Court</t>
  </si>
  <si>
    <t>837-9591</t>
  </si>
  <si>
    <t>GWF power Systems</t>
  </si>
  <si>
    <t>jegleason@hotmail.com</t>
  </si>
  <si>
    <t>Alan</t>
  </si>
  <si>
    <t>Fitzgerald</t>
  </si>
  <si>
    <t>3350 Hillside Ter.</t>
  </si>
  <si>
    <t>930-0449</t>
  </si>
  <si>
    <t>IT/Satellite Campus</t>
  </si>
  <si>
    <t>Garrett J.</t>
  </si>
  <si>
    <t>Girvan</t>
  </si>
  <si>
    <t>505 Harper Lane</t>
  </si>
  <si>
    <t>820-4027</t>
  </si>
  <si>
    <t>Financial Exec</t>
  </si>
  <si>
    <t>ggirvan@pacbell.net</t>
  </si>
  <si>
    <t>Peter G.</t>
  </si>
  <si>
    <t>Coggiola</t>
  </si>
  <si>
    <t>1040 McCauley Rd.</t>
  </si>
  <si>
    <t>820-1518</t>
  </si>
  <si>
    <t>Mortgage Agent</t>
  </si>
  <si>
    <t>petecogg@aol.com</t>
  </si>
  <si>
    <t>Roger M.</t>
  </si>
  <si>
    <t>November 2011</t>
  </si>
  <si>
    <t>20 Forest Hills Ct.</t>
  </si>
  <si>
    <t>933-1086</t>
  </si>
  <si>
    <t>federal Gov't</t>
  </si>
  <si>
    <t>dlbutner@astound.net</t>
  </si>
  <si>
    <t>Bob Donohue #169</t>
  </si>
  <si>
    <t>Don Roberts #151</t>
  </si>
  <si>
    <t>Bernie Wroblewski #263</t>
  </si>
  <si>
    <t>Allan R. Chasnoff</t>
  </si>
  <si>
    <t>Allan R.</t>
  </si>
  <si>
    <t>Chasnoff</t>
  </si>
  <si>
    <t>Lynda</t>
  </si>
  <si>
    <t>3258 Inverness Ct</t>
  </si>
  <si>
    <t>94598-3950</t>
  </si>
  <si>
    <t>933-6665</t>
  </si>
  <si>
    <t>Allan</t>
  </si>
  <si>
    <t>097</t>
  </si>
  <si>
    <t>Peter  Belden</t>
  </si>
  <si>
    <t>James E. Gleason</t>
  </si>
  <si>
    <t>New Applicant</t>
  </si>
  <si>
    <t>December 2011</t>
  </si>
  <si>
    <t>Butner, Dave</t>
  </si>
  <si>
    <t>Collins, Joe E.</t>
  </si>
  <si>
    <t>Colton, Roger M.</t>
  </si>
  <si>
    <t>Fitzgerald, Alan</t>
  </si>
  <si>
    <t>Girvan, Garrett J.</t>
  </si>
  <si>
    <t>Coggiola, Peter G.</t>
  </si>
  <si>
    <t>Sandy, Kenneth W.</t>
  </si>
  <si>
    <t>Butner, Dave  035</t>
  </si>
  <si>
    <t>933-1086 Sandy</t>
  </si>
  <si>
    <t>Collins, Joe E. (JC) 071</t>
  </si>
  <si>
    <t>938-1708 Sally</t>
  </si>
  <si>
    <t>Colton, Roger M.  081</t>
  </si>
  <si>
    <t>937-2652 Laurie</t>
  </si>
  <si>
    <t>Fitzgerald, Alan  094</t>
  </si>
  <si>
    <t>930-0449 Diane</t>
  </si>
  <si>
    <t>Lafayette 94549</t>
  </si>
  <si>
    <t>Girvan, Garrett J.  097</t>
  </si>
  <si>
    <t>820-4027 Cathy</t>
  </si>
  <si>
    <t>Danville 94526</t>
  </si>
  <si>
    <t>Coggiola, Peter G.  113</t>
  </si>
  <si>
    <t>820-1518 Jeanne</t>
  </si>
  <si>
    <t>Sandy, Kenneth W. (Ken) 116</t>
  </si>
  <si>
    <t>831-9112 Dorothy</t>
  </si>
  <si>
    <t>513-5141 Sue</t>
  </si>
  <si>
    <t>January 2012</t>
  </si>
  <si>
    <t>Inducted January 16, 2012</t>
  </si>
  <si>
    <t>Peter W. Shea</t>
  </si>
  <si>
    <t>Peter W.</t>
  </si>
  <si>
    <t>Shea</t>
  </si>
  <si>
    <t>Kathleen</t>
  </si>
  <si>
    <t>871 Grayson Road</t>
  </si>
  <si>
    <t>891-4006</t>
  </si>
  <si>
    <t>Asset. Mgr. Liberty Group</t>
  </si>
  <si>
    <t>peter.w.shea@gmail.com</t>
  </si>
  <si>
    <t>F.B. (Chuck) Cuny</t>
  </si>
  <si>
    <t>Joe E. Collins</t>
  </si>
  <si>
    <t>galan.Fitzgerald@gmail.com</t>
  </si>
  <si>
    <t>galan.fitzgerald@gmail.com</t>
  </si>
  <si>
    <t>wsginter@comcast.net</t>
  </si>
  <si>
    <t>William K. Ginter</t>
  </si>
  <si>
    <t>Mark W.Jordan</t>
  </si>
  <si>
    <t>Bob Watanabe</t>
  </si>
  <si>
    <t>John Rasmussen #68</t>
  </si>
  <si>
    <t>Frank Dillon</t>
  </si>
  <si>
    <t>Died January 13</t>
  </si>
  <si>
    <t>.</t>
  </si>
  <si>
    <t>David Tullus #219</t>
  </si>
  <si>
    <t>Mark W.</t>
  </si>
  <si>
    <t>Jordan</t>
  </si>
  <si>
    <t>Cindy</t>
  </si>
  <si>
    <t>1917 Meadow Road</t>
  </si>
  <si>
    <t>979-1747</t>
  </si>
  <si>
    <t>markjordan@prodigy.net</t>
  </si>
  <si>
    <t>Mark</t>
  </si>
  <si>
    <t>James M. Barstow</t>
  </si>
  <si>
    <t>New Applicantion</t>
  </si>
  <si>
    <t>Barstow</t>
  </si>
  <si>
    <t>Adzie</t>
  </si>
  <si>
    <t>48 Brubaker Court</t>
  </si>
  <si>
    <t>938-2744</t>
  </si>
  <si>
    <t>Western Regional Mgr</t>
  </si>
  <si>
    <t>jbarstow@aol.com</t>
  </si>
  <si>
    <t>Al Zavattero #63</t>
  </si>
  <si>
    <t>CORRECTION</t>
  </si>
  <si>
    <t>Adjust Inactive total</t>
  </si>
  <si>
    <t>K/P CORP</t>
  </si>
  <si>
    <t>3110 Tamarisk Drive</t>
  </si>
  <si>
    <t>Reno</t>
  </si>
  <si>
    <t>NV</t>
  </si>
  <si>
    <t>89502-9743</t>
  </si>
  <si>
    <t>775-622-8088</t>
  </si>
  <si>
    <t>552 Spotted Owl Court</t>
  </si>
  <si>
    <t>925-210-1273</t>
  </si>
  <si>
    <t>Inducted February 20, 2012</t>
  </si>
  <si>
    <t>James (Jim) Barstow</t>
  </si>
  <si>
    <t>Ron J. Gagliardi</t>
  </si>
  <si>
    <t>Russell H. Green</t>
  </si>
  <si>
    <t>Died January 30</t>
  </si>
  <si>
    <t>Mike Casey</t>
  </si>
  <si>
    <t>New  Address &amp; Phone Number</t>
  </si>
  <si>
    <t>John J. Fucik</t>
  </si>
  <si>
    <t>New Address &amp; Phone Number</t>
  </si>
  <si>
    <t>Robert (Nick) Bowles</t>
  </si>
  <si>
    <t>Change in Name Tag</t>
  </si>
  <si>
    <t>FEBRUARY 2012</t>
  </si>
  <si>
    <t>Xferred to Branch 19</t>
  </si>
  <si>
    <t>Rudolf J. Gebert</t>
  </si>
  <si>
    <t>Oscar Kriikorian #105</t>
  </si>
  <si>
    <t>Dennis J. Lowe</t>
  </si>
  <si>
    <t>Neil Schmidt #108</t>
  </si>
  <si>
    <t>Rudolf J.</t>
  </si>
  <si>
    <t>Gebert</t>
  </si>
  <si>
    <t>(Rudy)</t>
  </si>
  <si>
    <t>63 Deer Meadow Lane</t>
  </si>
  <si>
    <t>736-2401</t>
  </si>
  <si>
    <t>VP Bank fo America</t>
  </si>
  <si>
    <t>Rudy</t>
  </si>
  <si>
    <t>Dennis J.</t>
  </si>
  <si>
    <t>Lowe</t>
  </si>
  <si>
    <t>77 Countryside Court</t>
  </si>
  <si>
    <t>939-0342</t>
  </si>
  <si>
    <t>Electrical Engineer - PG&amp;E</t>
  </si>
  <si>
    <t>dennisjlowe@comcast.net</t>
  </si>
  <si>
    <t>775-622-8088 Eileen</t>
  </si>
  <si>
    <t>Reno 89502-9743</t>
  </si>
  <si>
    <t>Chasnoff, Allan R.  123</t>
  </si>
  <si>
    <t>933-6665 Lynda</t>
  </si>
  <si>
    <t>Walnut Creek 94598-3950</t>
  </si>
  <si>
    <t>Jordan, Mark W.  135</t>
  </si>
  <si>
    <t>979-1747 Cindy</t>
  </si>
  <si>
    <t>Barstow, James M. (Jim) 142</t>
  </si>
  <si>
    <t>938-2744 Adzie</t>
  </si>
  <si>
    <t>891-4006 Kathleen</t>
  </si>
  <si>
    <t>932-1892 Jane</t>
  </si>
  <si>
    <t>Walnut Creek 94595-1002</t>
  </si>
  <si>
    <t>nausset@astound.net</t>
  </si>
  <si>
    <t>MARCH 2012</t>
  </si>
  <si>
    <t>Inducted March 19, 2012</t>
  </si>
  <si>
    <t>Oscar Krikorian #105</t>
  </si>
  <si>
    <t>Rudolf(Rudy) Gebert</t>
  </si>
  <si>
    <t>Jerry(Jake) Jacob</t>
  </si>
  <si>
    <t>John E. Antczak #109</t>
  </si>
  <si>
    <t>Died March 2</t>
  </si>
  <si>
    <t>Marty McNally</t>
  </si>
  <si>
    <t>Died March 1</t>
  </si>
  <si>
    <t>Joe Lenon</t>
  </si>
  <si>
    <t>Harry Honstein</t>
  </si>
  <si>
    <t>Ed Regalia</t>
  </si>
  <si>
    <t>Roger M Colton</t>
  </si>
  <si>
    <t>nausset@asound.net</t>
  </si>
  <si>
    <t>Jerry J.</t>
  </si>
  <si>
    <t>Jake</t>
  </si>
  <si>
    <t>N/A</t>
  </si>
  <si>
    <t>203 Via Monte</t>
  </si>
  <si>
    <t>939-8838</t>
  </si>
  <si>
    <t>U.S.Navy</t>
  </si>
  <si>
    <t>Correction</t>
  </si>
  <si>
    <t>3/2012 Error. Add one to Inactive total.</t>
  </si>
  <si>
    <t>April 2012</t>
  </si>
  <si>
    <t>Kay (Dusty) S. Rhodes</t>
  </si>
  <si>
    <t>Died March 23</t>
  </si>
  <si>
    <t>George A. Hess</t>
  </si>
  <si>
    <t>Resigned due to health reasons</t>
  </si>
  <si>
    <t>John  (Jack) C. Jacobs</t>
  </si>
  <si>
    <t>Active to Inactive; Health&amp;Mobility problems</t>
  </si>
  <si>
    <t>Rudolf (Rudy) Gebert</t>
  </si>
  <si>
    <t>Jerry (Jake) J. Jacob</t>
  </si>
  <si>
    <t>Inducted April 16, 2012</t>
  </si>
  <si>
    <t>Francis (Frank) H.Bird</t>
  </si>
  <si>
    <t>Edwin Walker</t>
  </si>
  <si>
    <t>Xferred to Branch #146</t>
  </si>
  <si>
    <t>Gebert, Rudolf J. (Rudy) 028</t>
  </si>
  <si>
    <t>736-2401 Louise</t>
  </si>
  <si>
    <t>Danville 94506</t>
  </si>
  <si>
    <t>939-8838 N/A</t>
  </si>
  <si>
    <t>Norman F.</t>
  </si>
  <si>
    <t>Schafer</t>
  </si>
  <si>
    <t>Kerry</t>
  </si>
  <si>
    <t>253 Conifer Terrace</t>
  </si>
  <si>
    <t>648-4199</t>
  </si>
  <si>
    <t>Engineering/KleinFelder</t>
  </si>
  <si>
    <t>Dennis R.</t>
  </si>
  <si>
    <t>Giambastiani</t>
  </si>
  <si>
    <t>(Denny)</t>
  </si>
  <si>
    <t>Karra</t>
  </si>
  <si>
    <t>64 Kingston Place</t>
  </si>
  <si>
    <t>930-0293</t>
  </si>
  <si>
    <t>Denny</t>
  </si>
  <si>
    <t>dgiambastiani@sbcglobal.net</t>
  </si>
  <si>
    <t>Paul M.</t>
  </si>
  <si>
    <t>Freitas</t>
  </si>
  <si>
    <t>Anna</t>
  </si>
  <si>
    <t>161 Camino Posada</t>
  </si>
  <si>
    <t>939-3921</t>
  </si>
  <si>
    <t>Physicain</t>
  </si>
  <si>
    <t>pmfreitas@pacbell.net</t>
  </si>
  <si>
    <t>May 2012</t>
  </si>
  <si>
    <t>Peter Coggiola #113</t>
  </si>
  <si>
    <t>Donald Roberts #151</t>
  </si>
  <si>
    <t>?</t>
  </si>
  <si>
    <t>Brendan A.</t>
  </si>
  <si>
    <t>Mcloughlin</t>
  </si>
  <si>
    <t>6 Brightwood Way</t>
  </si>
  <si>
    <t>855-9280</t>
  </si>
  <si>
    <t>V.P. Sales</t>
  </si>
  <si>
    <t>thenewmac@msn.com</t>
  </si>
  <si>
    <t>Norman F. Schafer</t>
  </si>
  <si>
    <t>Dennis R. Giambastiani</t>
  </si>
  <si>
    <t>Paul M. Freitas</t>
  </si>
  <si>
    <t>Brendan A. McLoughlin</t>
  </si>
  <si>
    <t>June 2012</t>
  </si>
  <si>
    <t>Kenneth D. Harold</t>
  </si>
  <si>
    <t>Died May 25, 2012</t>
  </si>
  <si>
    <t>Ralph L. McDowell</t>
  </si>
  <si>
    <t>Active to Inactive; Injured in a fall</t>
  </si>
  <si>
    <t>Rudolf Gebert</t>
  </si>
  <si>
    <t>rgebert63@comcast.net</t>
  </si>
  <si>
    <t>Inducted June 18, 2012</t>
  </si>
  <si>
    <t>None</t>
  </si>
  <si>
    <t>Brendan A. Mcloughlin</t>
  </si>
  <si>
    <t>JamesE. Gleason</t>
  </si>
  <si>
    <t>Thomas Van Voorhis</t>
  </si>
  <si>
    <t>Van Voorhis</t>
  </si>
  <si>
    <t>Ellie</t>
  </si>
  <si>
    <t>62 Crest Estates</t>
  </si>
  <si>
    <t>933-3109</t>
  </si>
  <si>
    <t>532 Indian Home Road</t>
  </si>
  <si>
    <t>820-4525</t>
  </si>
  <si>
    <t>Asst. Dist. Atty</t>
  </si>
  <si>
    <t>William B.</t>
  </si>
  <si>
    <t>(Brent)</t>
  </si>
  <si>
    <t>Avis</t>
  </si>
  <si>
    <t>3180 Diablo Shadow Dr.</t>
  </si>
  <si>
    <t>933-8971</t>
  </si>
  <si>
    <t>Valley Comm. Bank</t>
  </si>
  <si>
    <t>Brent</t>
  </si>
  <si>
    <t>redteam27@yahoo.com</t>
  </si>
  <si>
    <t xml:space="preserve">Douglas J. </t>
  </si>
  <si>
    <t>Robin</t>
  </si>
  <si>
    <t>368-6599</t>
  </si>
  <si>
    <t>American Airlines</t>
  </si>
  <si>
    <t>dougatsfo@aol.com</t>
  </si>
  <si>
    <t>Donald V.</t>
  </si>
  <si>
    <t>Schroeder</t>
  </si>
  <si>
    <t>60 Lupin Place</t>
  </si>
  <si>
    <t>837-6005</t>
  </si>
  <si>
    <t>Kaltex</t>
  </si>
  <si>
    <t>dschroe102@aol.com</t>
  </si>
  <si>
    <t>James H. Anderson</t>
  </si>
  <si>
    <t>William B Chaney</t>
  </si>
  <si>
    <t>Douglas J. McClellano</t>
  </si>
  <si>
    <t>Donald V. Schroeder</t>
  </si>
  <si>
    <t>Schafer, Norman F. (Fred) 061</t>
  </si>
  <si>
    <t>648-4199 Kerry</t>
  </si>
  <si>
    <t>Giambastiani, Dennis R. (Denny) 083</t>
  </si>
  <si>
    <t>930-0293 Karra</t>
  </si>
  <si>
    <t>Freitas, Paul M.  107</t>
  </si>
  <si>
    <t>939-3921 Anna</t>
  </si>
  <si>
    <t>Mcloughlin, Brendan A. (Mac) 114</t>
  </si>
  <si>
    <t>855-9280 Kathy</t>
  </si>
  <si>
    <t>Gleason, James E. (Jim) 120</t>
  </si>
  <si>
    <t>837-9591 Pat</t>
  </si>
  <si>
    <t>Carlos E. Xavier #10</t>
  </si>
  <si>
    <t>Jacob</t>
  </si>
  <si>
    <t>John R. Maerzke</t>
  </si>
  <si>
    <t>Robert Bowles #082</t>
  </si>
  <si>
    <t>William B. Chaney</t>
  </si>
  <si>
    <t>Donald V. Schreoder</t>
  </si>
  <si>
    <t>Edward H. Kosters</t>
  </si>
  <si>
    <t>Died July 4, 2012</t>
  </si>
  <si>
    <t>July 2012</t>
  </si>
  <si>
    <t>tomvanv@aol.com</t>
  </si>
  <si>
    <t>Inducted July 16, 2012</t>
  </si>
  <si>
    <t>Douglas McClelland</t>
  </si>
  <si>
    <t>McClelland</t>
  </si>
  <si>
    <t>Ernie E. Wong</t>
  </si>
  <si>
    <t>Ernie E.</t>
  </si>
  <si>
    <t>Wong</t>
  </si>
  <si>
    <t>55 Brubaker Drive</t>
  </si>
  <si>
    <t>932-0706</t>
  </si>
  <si>
    <t>John R.</t>
  </si>
  <si>
    <t>Maerzke</t>
  </si>
  <si>
    <t>625 nantucket</t>
  </si>
  <si>
    <t>330-9658</t>
  </si>
  <si>
    <t>jrmaerzke@gmail.com</t>
  </si>
  <si>
    <t>089</t>
  </si>
  <si>
    <t>Jacob, Jerry J. Jake 073</t>
  </si>
  <si>
    <t>Maerzke, John R. John 089</t>
  </si>
  <si>
    <t>330-9658 Carol</t>
  </si>
  <si>
    <t>Chaney, William B. (Brent) 145</t>
  </si>
  <si>
    <t>933-8971 Avis</t>
  </si>
  <si>
    <t>Anderson, James H. (Andy) 159</t>
  </si>
  <si>
    <t>820-4525 Carole</t>
  </si>
  <si>
    <t>Schroeder, Donald V. (Don) 162</t>
  </si>
  <si>
    <t>837-6005 Jean</t>
  </si>
  <si>
    <t>Wong, Ernie E.  173</t>
  </si>
  <si>
    <t>932-0706 Carolyn</t>
  </si>
  <si>
    <t xml:space="preserve">August 2012 </t>
  </si>
  <si>
    <t>Jon A. Dickson</t>
  </si>
  <si>
    <t>Inducted August 20, 2012</t>
  </si>
  <si>
    <t>Fran Walsh</t>
  </si>
  <si>
    <t>Died July 2, 2012</t>
  </si>
  <si>
    <t>Stanley  Lowenberg</t>
  </si>
  <si>
    <t>Resigned. Moved out of the area</t>
  </si>
  <si>
    <t>Ernie Carson</t>
  </si>
  <si>
    <t>Active to Inactive. Frequent travels</t>
  </si>
  <si>
    <t>James Anderson</t>
  </si>
  <si>
    <t>andy-190.3@comcast.net</t>
  </si>
  <si>
    <t>Name Tag - "Chevron/DVC</t>
  </si>
  <si>
    <t xml:space="preserve">Jon A. </t>
  </si>
  <si>
    <t>Dickson</t>
  </si>
  <si>
    <t>166 Emmons Canyon Ln</t>
  </si>
  <si>
    <t>837-1178</t>
  </si>
  <si>
    <t>Teco Pneumatic</t>
  </si>
  <si>
    <t>still26@sbcglobal.net</t>
  </si>
  <si>
    <t>ronleschot@gmail.com</t>
  </si>
  <si>
    <t>Ronald Leschot</t>
  </si>
  <si>
    <t>Dickson, Jon A.   171</t>
  </si>
  <si>
    <t xml:space="preserve">837-1178 </t>
  </si>
  <si>
    <t>September 2012</t>
  </si>
  <si>
    <t>Joe B. Weaver</t>
  </si>
  <si>
    <t>Inducted September 17, 2012</t>
  </si>
  <si>
    <t>Richard madden #235</t>
  </si>
  <si>
    <t>Allan Chasnoff</t>
  </si>
  <si>
    <t>allanchasnoff@gmail.com</t>
  </si>
  <si>
    <t>Joe B.</t>
  </si>
  <si>
    <t>Weaver</t>
  </si>
  <si>
    <t>Sonja</t>
  </si>
  <si>
    <t>4025 Terra Granada Dr. #1B</t>
  </si>
  <si>
    <t>256-7595</t>
  </si>
  <si>
    <t>KABL - Disk Jockey</t>
  </si>
  <si>
    <t>joebaileyweaver@gmail.com</t>
  </si>
  <si>
    <t>Gebert, Rudolf J.</t>
  </si>
  <si>
    <t>Schafer, Norman F.</t>
  </si>
  <si>
    <t>Jacob, Jerry J.</t>
  </si>
  <si>
    <t>Giambastiani, Dennis R.</t>
  </si>
  <si>
    <t>Van Voorhis, Thomas</t>
  </si>
  <si>
    <t>Maerzke, John R.</t>
  </si>
  <si>
    <t>Lowe, Dennis J.</t>
  </si>
  <si>
    <t xml:space="preserve">McClelland, Douglas J. </t>
  </si>
  <si>
    <t>Freitas, Paul M.</t>
  </si>
  <si>
    <t>Mcloughlin, Brendan A.</t>
  </si>
  <si>
    <t>Gleason, James E.</t>
  </si>
  <si>
    <t>Chasnoff, Allan R.</t>
  </si>
  <si>
    <t>Jordan, Mark W.</t>
  </si>
  <si>
    <t>Barstow, James M.</t>
  </si>
  <si>
    <t>Chaney, William B.</t>
  </si>
  <si>
    <t>Shea, Peter W.</t>
  </si>
  <si>
    <t>Anderson, James H.</t>
  </si>
  <si>
    <t>Schroeder, Donald V.</t>
  </si>
  <si>
    <t xml:space="preserve">Dickson, Jon A. </t>
  </si>
  <si>
    <t>Wong, Ernie E.</t>
  </si>
  <si>
    <t>Weaver, Joe B.</t>
  </si>
  <si>
    <t>October 2012</t>
  </si>
  <si>
    <t>Robert L. Wilson</t>
  </si>
  <si>
    <t>Inducted October 15, 2012</t>
  </si>
  <si>
    <t>Robert Bowles #82</t>
  </si>
  <si>
    <t>Joe A. Stralovich</t>
  </si>
  <si>
    <t>Active to Inactive - Losing Interest</t>
  </si>
  <si>
    <t>John M. Vollmer</t>
  </si>
  <si>
    <t>New Address</t>
  </si>
  <si>
    <t>Birthyear correction. S/B 1943</t>
  </si>
  <si>
    <t>Patrick J. Tinguely</t>
  </si>
  <si>
    <t>New Tel. #935-2150</t>
  </si>
  <si>
    <t>Wilson</t>
  </si>
  <si>
    <t>Joberta</t>
  </si>
  <si>
    <t>3701 Sattler Drive</t>
  </si>
  <si>
    <t>429-1837</t>
  </si>
  <si>
    <t>Tera Corp.</t>
  </si>
  <si>
    <t>bobwilsonxx@yahoo.com</t>
  </si>
  <si>
    <t>Inactive to Active</t>
  </si>
  <si>
    <t>Lowell S. Dygert</t>
  </si>
  <si>
    <t>Died September 26, 2012</t>
  </si>
  <si>
    <t>935-2150</t>
  </si>
  <si>
    <t>1840 Tice Creek Dr. Unit 2416</t>
  </si>
  <si>
    <t>429-1837 Joberta</t>
  </si>
  <si>
    <t>Concord 94519</t>
  </si>
  <si>
    <t>Berger, John Stuart (Stuart) 287</t>
  </si>
  <si>
    <t>jerryhicks@astound.net</t>
  </si>
  <si>
    <t>NOVEMBER 2012</t>
  </si>
  <si>
    <t>Thomas O. McWilliams</t>
  </si>
  <si>
    <t>Inducted November 19, 2012</t>
  </si>
  <si>
    <t>Erich Berthold #132</t>
  </si>
  <si>
    <t>Sheldon Lawrence</t>
  </si>
  <si>
    <t>Terry K. McGovern</t>
  </si>
  <si>
    <t>Died May 2012</t>
  </si>
  <si>
    <t>Leslie Wareham</t>
  </si>
  <si>
    <t>Died November 6, 2012</t>
  </si>
  <si>
    <t>Gerald Hicks</t>
  </si>
  <si>
    <t>Correct Birth Date to 10/4/1938</t>
  </si>
  <si>
    <t>Thomas O.</t>
  </si>
  <si>
    <t>1030 Park Place</t>
  </si>
  <si>
    <t>787-0822</t>
  </si>
  <si>
    <t>Chase Manhattan</t>
  </si>
  <si>
    <t>mcwill@comcast.net</t>
  </si>
  <si>
    <t>kacremolini@gmail.com</t>
  </si>
  <si>
    <t>McWilliams</t>
  </si>
  <si>
    <t>Real Estate</t>
  </si>
  <si>
    <t>DECEMBER 2012</t>
  </si>
  <si>
    <t>Robert C. Frey</t>
  </si>
  <si>
    <t>Darrell L. McClaughry #026</t>
  </si>
  <si>
    <t>Ralph D. Reamy</t>
  </si>
  <si>
    <t>Nick Bowles#082</t>
  </si>
  <si>
    <t>Died November 2012</t>
  </si>
  <si>
    <t>Joe A. Lennon</t>
  </si>
  <si>
    <t>Timothy Dorr</t>
  </si>
  <si>
    <t>Active to Inactive; Health Issues</t>
  </si>
  <si>
    <t>Inactive to Resigned</t>
  </si>
  <si>
    <t>Tim Christofferson</t>
  </si>
  <si>
    <t>Pasquale Martirani</t>
  </si>
  <si>
    <t>Monte Hall</t>
  </si>
  <si>
    <t>Charles Palliser</t>
  </si>
  <si>
    <t>1570 California Trail</t>
  </si>
  <si>
    <t>Robert C.</t>
  </si>
  <si>
    <t>Frey</t>
  </si>
  <si>
    <t>Leslee</t>
  </si>
  <si>
    <t>4357 Walnut Blvd</t>
  </si>
  <si>
    <t>937-7465</t>
  </si>
  <si>
    <t>RFJ Meiswinkel Co.</t>
  </si>
  <si>
    <t>bobfrey@astound.net</t>
  </si>
  <si>
    <t>Ralph D.</t>
  </si>
  <si>
    <t>Reamy</t>
  </si>
  <si>
    <t>2172 Blackwood Dr</t>
  </si>
  <si>
    <t>932-1827</t>
  </si>
  <si>
    <t>John Muir Health</t>
  </si>
  <si>
    <t>ralphreamy@yahoo.com</t>
  </si>
  <si>
    <t>Lawrence, Sheldon  075</t>
  </si>
  <si>
    <t>787-0822 Marge</t>
  </si>
  <si>
    <t>January 2013</t>
  </si>
  <si>
    <t>Hugh Duggan</t>
  </si>
  <si>
    <t>Terry M. Leger</t>
  </si>
  <si>
    <t>Ernie Wong #173</t>
  </si>
  <si>
    <t>Al Zavattero #063</t>
  </si>
  <si>
    <t>Robert Frey</t>
  </si>
  <si>
    <t>Inducted January 21, 2013</t>
  </si>
  <si>
    <t>Robert Singleton</t>
  </si>
  <si>
    <t>Died December 25, 2012</t>
  </si>
  <si>
    <t>Alvin Groeper</t>
  </si>
  <si>
    <t>Ralph McDowell</t>
  </si>
  <si>
    <t>Hugh</t>
  </si>
  <si>
    <t>Duggan</t>
  </si>
  <si>
    <t>7321 Skyline Blvd</t>
  </si>
  <si>
    <t>510-388-9755</t>
  </si>
  <si>
    <t>Terry M.</t>
  </si>
  <si>
    <t>"T"</t>
  </si>
  <si>
    <t>Lori</t>
  </si>
  <si>
    <t>60 Brubaker Drive</t>
  </si>
  <si>
    <t>949-9764</t>
  </si>
  <si>
    <t>sker33@yahoo.com</t>
  </si>
  <si>
    <t>Died December 24, 2012</t>
  </si>
  <si>
    <t>Inactive to resigned, 1/2/2013</t>
  </si>
  <si>
    <t>James Altomare</t>
  </si>
  <si>
    <t>949-9764 Lori</t>
  </si>
  <si>
    <t>937-7465 Leslee</t>
  </si>
  <si>
    <t>bruceadair@hotmail.com</t>
  </si>
  <si>
    <t>rtloder@msn.com</t>
  </si>
  <si>
    <t>dtittle@comcast.net</t>
  </si>
  <si>
    <t>dtullus@hotmail.com</t>
  </si>
  <si>
    <t>sris@earthlink.net</t>
  </si>
  <si>
    <t>BBLobos1963@astound.net</t>
  </si>
  <si>
    <t>margemilt@comcast.net</t>
  </si>
  <si>
    <t>yoshibaru@hotmail.com</t>
  </si>
  <si>
    <t>Rodney J.</t>
  </si>
  <si>
    <t>1985 La Corso Ct.</t>
  </si>
  <si>
    <t>933-7788</t>
  </si>
  <si>
    <t>Berkeley Fire Dept.</t>
  </si>
  <si>
    <t>rjharris8@aol.com</t>
  </si>
  <si>
    <t>Lopez</t>
  </si>
  <si>
    <t>Christina</t>
  </si>
  <si>
    <t>1402 Ashwood Drive</t>
  </si>
  <si>
    <t>957-9894</t>
  </si>
  <si>
    <t>Pac Bell/B of A.</t>
  </si>
  <si>
    <t>nfnite1102@yahoo.com</t>
  </si>
  <si>
    <t>February 2013</t>
  </si>
  <si>
    <t>INDUCTED February 18, 2013</t>
  </si>
  <si>
    <t>Nick Bowles #082</t>
  </si>
  <si>
    <t>Rodney J. Harris</t>
  </si>
  <si>
    <t>Rich Lopez</t>
  </si>
  <si>
    <t>Leonard E. Hood</t>
  </si>
  <si>
    <t>Peter Belden</t>
  </si>
  <si>
    <t>George H. Willis</t>
  </si>
  <si>
    <t>Active to Resigned</t>
  </si>
  <si>
    <t>Robert Loder</t>
  </si>
  <si>
    <t>BBlobos1963@astound.net</t>
  </si>
  <si>
    <t>Milton Greenstein</t>
  </si>
  <si>
    <t>David Tulles</t>
  </si>
  <si>
    <t>Toshiro Suwa</t>
  </si>
  <si>
    <t>James Johnson #93</t>
  </si>
  <si>
    <t>Duggan, Hugh  163</t>
  </si>
  <si>
    <t>510-388-9755 Cindy</t>
  </si>
  <si>
    <t>Oakland 94611</t>
  </si>
  <si>
    <t>Martinez 94553</t>
  </si>
  <si>
    <t>(RICH)</t>
  </si>
  <si>
    <t>3rwfarmer@att.net</t>
  </si>
  <si>
    <t>billwfc@comcast.net</t>
  </si>
  <si>
    <t>Arnie Sigvaldson</t>
  </si>
  <si>
    <t>Active to Resign</t>
  </si>
  <si>
    <t>William Clarke</t>
  </si>
  <si>
    <t>Bob Farmer</t>
  </si>
  <si>
    <t>Norman Alberts</t>
  </si>
  <si>
    <t>Inducted March 18, 2013</t>
  </si>
  <si>
    <t>AL Satake</t>
  </si>
  <si>
    <t>Ken Binning</t>
  </si>
  <si>
    <t>Jon Rasmussen #068</t>
  </si>
  <si>
    <t>Harry Oberle III</t>
  </si>
  <si>
    <t>Jim Amland</t>
  </si>
  <si>
    <t>David Ferm</t>
  </si>
  <si>
    <t>Jerry Kaplan #042</t>
  </si>
  <si>
    <t>Dennis Snarr</t>
  </si>
  <si>
    <t>Norman J.</t>
  </si>
  <si>
    <t>Alberts</t>
  </si>
  <si>
    <t>523 Carleton Way</t>
  </si>
  <si>
    <t>837-4074</t>
  </si>
  <si>
    <t>Berkeley Land Co.</t>
  </si>
  <si>
    <t>Al T.</t>
  </si>
  <si>
    <t>Satake</t>
  </si>
  <si>
    <t>Maxine</t>
  </si>
  <si>
    <t>79 Diablo View Dr.</t>
  </si>
  <si>
    <t>254-9589</t>
  </si>
  <si>
    <t>K &amp; S Co. Inc</t>
  </si>
  <si>
    <t>al.satake@yahoo.com</t>
  </si>
  <si>
    <t>Kenneth R.</t>
  </si>
  <si>
    <t>Binning</t>
  </si>
  <si>
    <t>Sonia</t>
  </si>
  <si>
    <t>2839 Fyne Drive</t>
  </si>
  <si>
    <t>932-4603</t>
  </si>
  <si>
    <t>Federal Reserve Bank, SF</t>
  </si>
  <si>
    <t>kennethbinning@gmail.com</t>
  </si>
  <si>
    <t>Harry J.</t>
  </si>
  <si>
    <t>Oberle III</t>
  </si>
  <si>
    <t>744 San gabriel Ct.</t>
  </si>
  <si>
    <t>682-4424</t>
  </si>
  <si>
    <t>hjo3@astound.net</t>
  </si>
  <si>
    <t>James W.</t>
  </si>
  <si>
    <t>Amland</t>
  </si>
  <si>
    <t>4840 Eagle Way</t>
  </si>
  <si>
    <t>798-7821</t>
  </si>
  <si>
    <t>jamesamland@yahoo.com</t>
  </si>
  <si>
    <t>Ferm</t>
  </si>
  <si>
    <t>3150 San Gabriel Dr.</t>
  </si>
  <si>
    <t>437-2500</t>
  </si>
  <si>
    <t>Dianna</t>
  </si>
  <si>
    <t>2466 Ascension Dr.</t>
  </si>
  <si>
    <t>837-7515</t>
  </si>
  <si>
    <t>PacBell</t>
  </si>
  <si>
    <t>Mike Loughery</t>
  </si>
  <si>
    <t>March 2013</t>
  </si>
  <si>
    <t>Inactive to resign</t>
  </si>
  <si>
    <t>Legler</t>
  </si>
  <si>
    <t>Andy Benz #192</t>
  </si>
  <si>
    <t>Terry Legler</t>
  </si>
  <si>
    <t>Spelling</t>
  </si>
  <si>
    <t>Snarr</t>
  </si>
  <si>
    <t>Liz</t>
  </si>
  <si>
    <t>486 Eleanor Ct.</t>
  </si>
  <si>
    <t>933-9426</t>
  </si>
  <si>
    <t>Bristol-Meyer</t>
  </si>
  <si>
    <t>na_blc@sbcglobal.net</t>
  </si>
  <si>
    <t>April 2013</t>
  </si>
  <si>
    <t>John Maclay</t>
  </si>
  <si>
    <t>Grovenor Fox</t>
  </si>
  <si>
    <t>Robert Farmer</t>
  </si>
  <si>
    <t>Mario Beria</t>
  </si>
  <si>
    <t>Active to Inactive; Health reasons</t>
  </si>
  <si>
    <t>Active to Resigned; Moved to East coast-</t>
  </si>
  <si>
    <t>dcf1024@yahoo.net</t>
  </si>
  <si>
    <t>mdloughery@att.net</t>
  </si>
  <si>
    <t>Leon Dulac</t>
  </si>
  <si>
    <t>mamcq10@att.net</t>
  </si>
  <si>
    <t>Loughery</t>
  </si>
  <si>
    <t>Alberts, Norman J. (Norm) 041</t>
  </si>
  <si>
    <t>837-4074 Karen</t>
  </si>
  <si>
    <t>Satake, Al T.  086</t>
  </si>
  <si>
    <t>254-9589 Maxine</t>
  </si>
  <si>
    <t>Orinda 94563</t>
  </si>
  <si>
    <t>Legler, Terry M. "T" 115</t>
  </si>
  <si>
    <t>Binning, Kenneth R. (Ken) 187</t>
  </si>
  <si>
    <t>932-4603 Sonia</t>
  </si>
  <si>
    <t>837-7515 Dianna</t>
  </si>
  <si>
    <t>San Ramon 94583</t>
  </si>
  <si>
    <t>Oberle III, Harry J.  248</t>
  </si>
  <si>
    <t>682-4424 Carol</t>
  </si>
  <si>
    <t>Concord 94518</t>
  </si>
  <si>
    <t>Amland, James W. (Jim) 273</t>
  </si>
  <si>
    <t>798-7821 Ann</t>
  </si>
  <si>
    <t>Ferm, David C.  282</t>
  </si>
  <si>
    <t xml:space="preserve">437-2500 </t>
  </si>
  <si>
    <t>Snarr, Dennis  296</t>
  </si>
  <si>
    <t>933-9426 Liz</t>
  </si>
  <si>
    <t>May 2013</t>
  </si>
  <si>
    <t>Richard Black #214</t>
  </si>
  <si>
    <t>John C. Riordan</t>
  </si>
  <si>
    <t>Billy M. Hayes</t>
  </si>
  <si>
    <t>Marty Ratterre #166</t>
  </si>
  <si>
    <t>Arnold Jacobson</t>
  </si>
  <si>
    <t>William Stroll</t>
  </si>
  <si>
    <t>Died 4/13/2013</t>
  </si>
  <si>
    <t>William  R. Schneider</t>
  </si>
  <si>
    <t>Douglas J. McClelland</t>
  </si>
  <si>
    <t>Riordan</t>
  </si>
  <si>
    <t>3130 Sweetbrier Ciorcle</t>
  </si>
  <si>
    <t>284-3394</t>
  </si>
  <si>
    <t>L -3 Communications</t>
  </si>
  <si>
    <t>gcriordan@comcast.net</t>
  </si>
  <si>
    <t>Billy</t>
  </si>
  <si>
    <t>Billy M.</t>
  </si>
  <si>
    <t>Connie</t>
  </si>
  <si>
    <t>385-7055</t>
  </si>
  <si>
    <t>Arnold</t>
  </si>
  <si>
    <t>Jacobson</t>
  </si>
  <si>
    <t>Arnie</t>
  </si>
  <si>
    <t>JoAnn</t>
  </si>
  <si>
    <t>2476 Alamo Clen Drive</t>
  </si>
  <si>
    <t>963-2321</t>
  </si>
  <si>
    <t>ajacobsonmd@gmail.com</t>
  </si>
  <si>
    <t>1840 Tice Creek Drive</t>
  </si>
  <si>
    <t>94595-2457</t>
  </si>
  <si>
    <t>Walnut Creek 94595-2457</t>
  </si>
  <si>
    <t>JUNE 2013</t>
  </si>
  <si>
    <t>Inducted June 17, 2013</t>
  </si>
  <si>
    <t>Marty Ratterree #166</t>
  </si>
  <si>
    <t>Stanley R. Hill</t>
  </si>
  <si>
    <t>Died on May 29, 2013</t>
  </si>
  <si>
    <t>denliz@comcast.net</t>
  </si>
  <si>
    <t>John  C. Braun</t>
  </si>
  <si>
    <t>Dick Socolich #141</t>
  </si>
  <si>
    <t>Harry E. Kinney</t>
  </si>
  <si>
    <t>Bruce Adair #291</t>
  </si>
  <si>
    <t>Braun</t>
  </si>
  <si>
    <t>133 Crest Avenue</t>
  </si>
  <si>
    <t xml:space="preserve">Alamo </t>
  </si>
  <si>
    <t>Pilot - United Airlines</t>
  </si>
  <si>
    <t>Kinney</t>
  </si>
  <si>
    <t>Marlele</t>
  </si>
  <si>
    <t>693-0245</t>
  </si>
  <si>
    <t>Contra Costa Sheriff</t>
  </si>
  <si>
    <t>vettedep1@comcast.net</t>
  </si>
  <si>
    <t>billymax49@comcast.net</t>
  </si>
  <si>
    <t>Roger W. Craig</t>
  </si>
  <si>
    <t>Roger W.</t>
  </si>
  <si>
    <t>Craig</t>
  </si>
  <si>
    <t>(Rog)</t>
  </si>
  <si>
    <t>Diana</t>
  </si>
  <si>
    <t>1113 River Rock Lane</t>
  </si>
  <si>
    <t>980-9402</t>
  </si>
  <si>
    <t>Riordan, John C.  104</t>
  </si>
  <si>
    <t>284-3394 Gail</t>
  </si>
  <si>
    <t>385-7055 Connie</t>
  </si>
  <si>
    <t>July 2013</t>
  </si>
  <si>
    <t>Rod Harris</t>
  </si>
  <si>
    <t>Active to Inactive - Health Issues</t>
  </si>
  <si>
    <t>Phililp Perrelli</t>
  </si>
  <si>
    <t>Duane Spencer</t>
  </si>
  <si>
    <t>Dave Tullus #219</t>
  </si>
  <si>
    <t>Duane E.</t>
  </si>
  <si>
    <t>Spencer</t>
  </si>
  <si>
    <t>64 Brubaker Drive</t>
  </si>
  <si>
    <t>937-0935</t>
  </si>
  <si>
    <t>Duane</t>
  </si>
  <si>
    <t>snoopydds@aol.com</t>
  </si>
  <si>
    <t>mrhandballjc@msn.com</t>
  </si>
  <si>
    <t>John C. Braun</t>
  </si>
  <si>
    <t>Inducted July 15, 2013</t>
  </si>
  <si>
    <t>Terry L. Horton</t>
  </si>
  <si>
    <t>James Foust #128</t>
  </si>
  <si>
    <t>Horton</t>
  </si>
  <si>
    <t>787-0051</t>
  </si>
  <si>
    <t>terrencelhorton@comcast.net</t>
  </si>
  <si>
    <t>946-1426</t>
  </si>
  <si>
    <t>Rog</t>
  </si>
  <si>
    <t>Braun, John C.  008</t>
  </si>
  <si>
    <t>946-1426 Linda</t>
  </si>
  <si>
    <t>Alamo  94507</t>
  </si>
  <si>
    <t>Kinney, Harry E.  176</t>
  </si>
  <si>
    <t>693-0245 Marlele</t>
  </si>
  <si>
    <t>Craig, Roger W. (Rog) 198</t>
  </si>
  <si>
    <t>980-9402 Diana</t>
  </si>
  <si>
    <t>ANGUST 2013</t>
  </si>
  <si>
    <t>Inducted August 19,2013</t>
  </si>
  <si>
    <t>Ronald V. McDougall</t>
  </si>
  <si>
    <t>Duane E. Spencer</t>
  </si>
  <si>
    <t>Jeffrey B. Smith</t>
  </si>
  <si>
    <t>Terry Grummitt #27</t>
  </si>
  <si>
    <t>Charles Vanoncini</t>
  </si>
  <si>
    <t>Dick Thomson #134</t>
  </si>
  <si>
    <t>Tim Dorr</t>
  </si>
  <si>
    <t>Active to Resign(Moved out of area)</t>
  </si>
  <si>
    <t>Active to Inactive (wife is ill)</t>
  </si>
  <si>
    <t>Badge name change</t>
  </si>
  <si>
    <t>Harry Kinney</t>
  </si>
  <si>
    <t>Addess Correction</t>
  </si>
  <si>
    <t>Harry Oberle</t>
  </si>
  <si>
    <t>Badge title change</t>
  </si>
  <si>
    <t>Email correction</t>
  </si>
  <si>
    <t>Lonny Randall</t>
  </si>
  <si>
    <t>Albert Serafino</t>
  </si>
  <si>
    <t>mepop3@yahoo.com</t>
  </si>
  <si>
    <t>dugganhu@sbcglobal.net</t>
  </si>
  <si>
    <t>lonnyrandal@astound.net</t>
  </si>
  <si>
    <t>Ronald V.</t>
  </si>
  <si>
    <t>McDougall</t>
  </si>
  <si>
    <t>Sylvia</t>
  </si>
  <si>
    <t>1227 Bluejay Court</t>
  </si>
  <si>
    <t>Reader's Digest, Inc</t>
  </si>
  <si>
    <t>mcdougallron1@gmail.com</t>
  </si>
  <si>
    <t>Charles J.</t>
  </si>
  <si>
    <t>Vanoncini</t>
  </si>
  <si>
    <t>22 Lommel Court</t>
  </si>
  <si>
    <t>Dealey, Renton &amp; Assoc.</t>
  </si>
  <si>
    <t>Jeffrey B.</t>
  </si>
  <si>
    <t>150 Haslemere Court</t>
  </si>
  <si>
    <t>667-1505</t>
  </si>
  <si>
    <t>President, Eonthego</t>
  </si>
  <si>
    <t>689-3002</t>
  </si>
  <si>
    <t>945-6575</t>
  </si>
  <si>
    <t>315 Windmill Canyon Place</t>
  </si>
  <si>
    <t>Billy Hayes</t>
  </si>
  <si>
    <t>Active to Inactive(knee replacement)</t>
  </si>
  <si>
    <t>Bob Daily</t>
  </si>
  <si>
    <t>Died ON August 17, 2013</t>
  </si>
  <si>
    <t>Name spelling error</t>
  </si>
  <si>
    <t>672-5526</t>
  </si>
  <si>
    <t>Horton, Terry L.  78</t>
  </si>
  <si>
    <t>787-0051 Eileen</t>
  </si>
  <si>
    <t>Hayes, Billy M.  164</t>
  </si>
  <si>
    <t>Spencer, Duane E.  195</t>
  </si>
  <si>
    <t>937-0935 Norma</t>
  </si>
  <si>
    <t xml:space="preserve">    </t>
  </si>
  <si>
    <t>Jeffrey</t>
  </si>
  <si>
    <t>Inducted September 16, 2013</t>
  </si>
  <si>
    <t>Terry Grummitt #027</t>
  </si>
  <si>
    <t>Bob Kinser</t>
  </si>
  <si>
    <t>2bob.kinser@gmail.com</t>
  </si>
  <si>
    <t>Henry Sicabaig</t>
  </si>
  <si>
    <t>158</t>
  </si>
  <si>
    <t>Smith, Jeffrey B.  158</t>
  </si>
  <si>
    <t>667-1505 Linda</t>
  </si>
  <si>
    <t>September 2013</t>
  </si>
  <si>
    <t>October 2013</t>
  </si>
  <si>
    <t>Neil F. Pereira</t>
  </si>
  <si>
    <t>George Pryhuber</t>
  </si>
  <si>
    <t>Roger Craig # 198</t>
  </si>
  <si>
    <t>Bob Boeing</t>
  </si>
  <si>
    <t>Alfred Giusti</t>
  </si>
  <si>
    <t>algcgiusti@comcast.net</t>
  </si>
  <si>
    <t>Fred Schafer</t>
  </si>
  <si>
    <t>fred.schafer3@gmail.com</t>
  </si>
  <si>
    <t>Roger Craig</t>
  </si>
  <si>
    <t>niner33@msn.com</t>
  </si>
  <si>
    <t>Badge Name change; Remove "lll"</t>
  </si>
  <si>
    <t>Pryhuber</t>
  </si>
  <si>
    <t>110 Silver Cloud Place</t>
  </si>
  <si>
    <t>984-3791</t>
  </si>
  <si>
    <t>Chevron Chemical</t>
  </si>
  <si>
    <t>pryhuber@gmail.com</t>
  </si>
  <si>
    <t>David P. Williams</t>
  </si>
  <si>
    <t>Tom Eller #180</t>
  </si>
  <si>
    <t>New Application; Xfer from Br.#174</t>
  </si>
  <si>
    <t>David P.</t>
  </si>
  <si>
    <t>2898 San Antonio Drive</t>
  </si>
  <si>
    <t>216-6048</t>
  </si>
  <si>
    <t>West Callaway Stotka</t>
  </si>
  <si>
    <t>dpwcaw@astound.net</t>
  </si>
  <si>
    <t>Gary E.</t>
  </si>
  <si>
    <t>Howard</t>
  </si>
  <si>
    <t>Judie</t>
  </si>
  <si>
    <t>1840 Joseph Drive</t>
  </si>
  <si>
    <t>376-2074</t>
  </si>
  <si>
    <t>College Dean</t>
  </si>
  <si>
    <t>g.howard@comcast.net</t>
  </si>
  <si>
    <t>November 2013</t>
  </si>
  <si>
    <t>John Vollmer</t>
  </si>
  <si>
    <t>Active to Inactive; Wife ill</t>
  </si>
  <si>
    <t>Active to Inactive; Too busy</t>
  </si>
  <si>
    <t>Bob Costa</t>
  </si>
  <si>
    <t>Active to Inactive; Health issues</t>
  </si>
  <si>
    <t>Bob Wolf</t>
  </si>
  <si>
    <t>Donald Cochran</t>
  </si>
  <si>
    <t>Active to Resign; Too many parking problems</t>
  </si>
  <si>
    <t>Norman W.</t>
  </si>
  <si>
    <t>Azevedo</t>
  </si>
  <si>
    <t>901 Sousa Drive</t>
  </si>
  <si>
    <t>944-9816</t>
  </si>
  <si>
    <t>At&amp;T</t>
  </si>
  <si>
    <t>nazevedo@sbcglobal.net</t>
  </si>
  <si>
    <t>(Chick)</t>
  </si>
  <si>
    <t>Madeline</t>
  </si>
  <si>
    <t>543 Blackhawk Club Drive</t>
  </si>
  <si>
    <t>580-2282</t>
  </si>
  <si>
    <t>Chick</t>
  </si>
  <si>
    <t>Norman W. Azevedo</t>
  </si>
  <si>
    <t>Charles J. Walsh</t>
  </si>
  <si>
    <t>620 Burton Drive</t>
  </si>
  <si>
    <t>Alan W. Robinson</t>
  </si>
  <si>
    <t>Alan W.</t>
  </si>
  <si>
    <t>Vera</t>
  </si>
  <si>
    <t>482-0604</t>
  </si>
  <si>
    <t>Japanese Software Co.</t>
  </si>
  <si>
    <t>vrobawr@yahoo.com</t>
  </si>
  <si>
    <t>Gary E. Howard</t>
  </si>
  <si>
    <t>Inducted November 18, 2013</t>
  </si>
  <si>
    <t>Walter Kawecki #272</t>
  </si>
  <si>
    <t>Don Schroeder #162</t>
  </si>
  <si>
    <t>Terry Sherman #194</t>
  </si>
  <si>
    <t>David Williams</t>
  </si>
  <si>
    <t>Gary Howard</t>
  </si>
  <si>
    <t>Address Correction</t>
  </si>
  <si>
    <t>Roger Craig #198</t>
  </si>
  <si>
    <t>Darrell McClaughry #26</t>
  </si>
  <si>
    <t>Vanoncini, Charles J. (Chuck) 23</t>
  </si>
  <si>
    <t>945-6575 Diane</t>
  </si>
  <si>
    <t>Pryhuber, George  90</t>
  </si>
  <si>
    <t>984-3791 Carol</t>
  </si>
  <si>
    <t>Williams, David P. (Dave) 193</t>
  </si>
  <si>
    <t>216-6048 Carol</t>
  </si>
  <si>
    <t>376-2074 Judie</t>
  </si>
  <si>
    <t>Moraga 94556</t>
  </si>
  <si>
    <t>Azevedo, Norman W. (Norm) 234</t>
  </si>
  <si>
    <t>944-9816 Mary</t>
  </si>
  <si>
    <t>walshcharles8@gmail.com</t>
  </si>
  <si>
    <t>December 2013</t>
  </si>
  <si>
    <t>William J Babcock, Jr</t>
  </si>
  <si>
    <t>Pat N. Peters</t>
  </si>
  <si>
    <t>Terry Horton</t>
  </si>
  <si>
    <t>Alan Robinson</t>
  </si>
  <si>
    <t>Active to resign</t>
  </si>
  <si>
    <t>2039 Radcliffe Ct</t>
  </si>
  <si>
    <t>3288 Terra Granada 1B</t>
  </si>
  <si>
    <t>January 2014</t>
  </si>
  <si>
    <t>Dean Steuer</t>
  </si>
  <si>
    <t>Wilton Lind</t>
  </si>
  <si>
    <t>Inactive to Resign</t>
  </si>
  <si>
    <t>Inactive to Died; 11/10/2013</t>
  </si>
  <si>
    <t>Bill Landers</t>
  </si>
  <si>
    <t>Died 1/19/2014</t>
  </si>
  <si>
    <t>Joe Verdola</t>
  </si>
  <si>
    <t>933-3665 Dee</t>
  </si>
  <si>
    <t>Concord 94518-3924</t>
  </si>
  <si>
    <t>925-484-0122 Carolyn</t>
  </si>
  <si>
    <t>Pleasanton 94588-3536</t>
  </si>
  <si>
    <t>Honstein, Harry C. (Harry) 371</t>
  </si>
  <si>
    <t>933-3374 Virginia</t>
  </si>
  <si>
    <t>Walnut Creek 94595-1401</t>
  </si>
  <si>
    <t>Regalia, Edmund (Ed) 372</t>
  </si>
  <si>
    <t>934-6313 Gwen</t>
  </si>
  <si>
    <t>Walnut Creek 94596-6226</t>
  </si>
  <si>
    <t>Bird, Francis H. (Frank) 374</t>
  </si>
  <si>
    <t xml:space="preserve">  Esther</t>
  </si>
  <si>
    <t>Yountville 94599</t>
  </si>
  <si>
    <t>368-6599 Robin</t>
  </si>
  <si>
    <t>925-698-4633 Yvonne</t>
  </si>
  <si>
    <t>Martinez 94553-3567</t>
  </si>
  <si>
    <t>938-5183 Clem</t>
  </si>
  <si>
    <t>Walnut Creek 94596-5720</t>
  </si>
  <si>
    <t>935-5439 Carol</t>
  </si>
  <si>
    <t>Walnut Creek 94549-4101</t>
  </si>
  <si>
    <t>mariecando@att.net</t>
  </si>
  <si>
    <t>steverinkert@yahoo.com</t>
  </si>
  <si>
    <t>February 2014</t>
  </si>
  <si>
    <t>Active to Inactive - Wife is ill</t>
  </si>
  <si>
    <t>Mike Loughrey</t>
  </si>
  <si>
    <t>Active to Inactive - Too Busy</t>
  </si>
  <si>
    <t>Courtney Borrecco</t>
  </si>
  <si>
    <t>Active to Inactive - Health reasons</t>
  </si>
  <si>
    <t>Dave Wheeler</t>
  </si>
  <si>
    <t>Active to resign - Moving</t>
  </si>
  <si>
    <t>John Canane</t>
  </si>
  <si>
    <t>Email update</t>
  </si>
  <si>
    <t xml:space="preserve">Otto Rinkert </t>
  </si>
  <si>
    <t>Loughery, Mike  301</t>
  </si>
  <si>
    <t>Ed Klein</t>
  </si>
  <si>
    <t>March 2014</t>
  </si>
  <si>
    <t>Frank Krol</t>
  </si>
  <si>
    <t>Roy Hedtke</t>
  </si>
  <si>
    <t>Inactive to Deceased</t>
  </si>
  <si>
    <t>F.B.Cuny</t>
  </si>
  <si>
    <t>Inactive to Resign; requested</t>
  </si>
  <si>
    <t>David Austin</t>
  </si>
  <si>
    <t>Glen Billman</t>
  </si>
  <si>
    <t>Inactive to Resign; Unable to contact</t>
  </si>
  <si>
    <t>Glen Kranyak</t>
  </si>
  <si>
    <t>Richard Bamberger</t>
  </si>
  <si>
    <t>Inactive to Resign ; Unable to contact</t>
  </si>
  <si>
    <t>Roger Stanly</t>
  </si>
  <si>
    <t>Donald Trouse</t>
  </si>
  <si>
    <t>Robert Young</t>
  </si>
  <si>
    <t>Gene Gould</t>
  </si>
  <si>
    <t>Fred Massaro</t>
  </si>
  <si>
    <t>Donald Anderson</t>
  </si>
  <si>
    <t>Todd Lockwood</t>
  </si>
  <si>
    <t>April 2014</t>
  </si>
  <si>
    <t>Robert W. Price</t>
  </si>
  <si>
    <t>Inducted April 21, 2014</t>
  </si>
  <si>
    <t>Dick Socolich # 141</t>
  </si>
  <si>
    <t>Robert C. Sada</t>
  </si>
  <si>
    <t>Ron mcDougall</t>
  </si>
  <si>
    <t>Price</t>
  </si>
  <si>
    <t>Nan</t>
  </si>
  <si>
    <t>31 Corte DeOro</t>
  </si>
  <si>
    <t>299-1626</t>
  </si>
  <si>
    <t>VP Acorn Supply Company</t>
  </si>
  <si>
    <t>rprice62@aol.com</t>
  </si>
  <si>
    <t>Sada</t>
  </si>
  <si>
    <t>1120 Mustang Drive</t>
  </si>
  <si>
    <t>820-4882</t>
  </si>
  <si>
    <t>sadartdent@sbcglobal.net</t>
  </si>
  <si>
    <t>Price, Robert W. (Bob) 205</t>
  </si>
  <si>
    <t>299-1626 Nan</t>
  </si>
  <si>
    <t>820-4882 N/A</t>
  </si>
  <si>
    <t>May 2014</t>
  </si>
  <si>
    <t>Bob Loder</t>
  </si>
  <si>
    <t>Al Robinson</t>
  </si>
  <si>
    <t>Chuck Vanoncini</t>
  </si>
  <si>
    <t>cvanoncini@yahoo.com</t>
  </si>
  <si>
    <t>Add "Shell Oil" to Name Badge</t>
  </si>
  <si>
    <t>Chuck Walsh</t>
  </si>
  <si>
    <t>Add "Next Level Sports" to Name Badge</t>
  </si>
  <si>
    <t>Modus "Next Level Sports"</t>
  </si>
  <si>
    <t>Robert Wilson</t>
  </si>
  <si>
    <t>Loder, Robert (Bob) 46</t>
  </si>
  <si>
    <t>Wilson, Robert L. (Bob) 399</t>
  </si>
  <si>
    <t>June 2014</t>
  </si>
  <si>
    <t>Charles Walsh</t>
  </si>
  <si>
    <t>Bradford B. Lee</t>
  </si>
  <si>
    <t>Dennis Perry</t>
  </si>
  <si>
    <t>dennisdiane@astound.net</t>
  </si>
  <si>
    <t>Inducted on June 16, 2014</t>
  </si>
  <si>
    <t>Bradford B.</t>
  </si>
  <si>
    <t>(Brad)</t>
  </si>
  <si>
    <t>1567 Heather Drive</t>
  </si>
  <si>
    <t>676-3274</t>
  </si>
  <si>
    <t>Claims Adjuster; CC County</t>
  </si>
  <si>
    <t>misterbbl@yahoo.com</t>
  </si>
  <si>
    <t>Lee, Bradford B. (Brad) 143</t>
  </si>
  <si>
    <t>676-3274 Martha</t>
  </si>
  <si>
    <t>July 2014</t>
  </si>
  <si>
    <t>Richard Rossland</t>
  </si>
  <si>
    <t>Gregory Hughes</t>
  </si>
  <si>
    <t>Inducted July 21, 2014</t>
  </si>
  <si>
    <t>Al Sataka 386</t>
  </si>
  <si>
    <t>John Hughes</t>
  </si>
  <si>
    <t>Joe Weaver</t>
  </si>
  <si>
    <t>Ralph Reamy</t>
  </si>
  <si>
    <t>Grove Fox</t>
  </si>
  <si>
    <t>Robert Johnston</t>
  </si>
  <si>
    <t>Died June 20, 2014</t>
  </si>
  <si>
    <t>Bob Price</t>
  </si>
  <si>
    <t>dennisdiane@comcast.net</t>
  </si>
  <si>
    <t>Arthur McQueen</t>
  </si>
  <si>
    <t>iumcqueen@astound.net</t>
  </si>
  <si>
    <t>Neil Pereira</t>
  </si>
  <si>
    <t>Application Withdrawn</t>
  </si>
  <si>
    <t>Arnie Jacobson</t>
  </si>
  <si>
    <t>Rossland</t>
  </si>
  <si>
    <t>8 Mountain View Lane</t>
  </si>
  <si>
    <t>283-6434</t>
  </si>
  <si>
    <t>Show Producer</t>
  </si>
  <si>
    <t>richardrossland@comcast.net</t>
  </si>
  <si>
    <t>Gregory E.</t>
  </si>
  <si>
    <t>Hughes</t>
  </si>
  <si>
    <t>(Greg)</t>
  </si>
  <si>
    <t>998-5650</t>
  </si>
  <si>
    <t>Banker; Union Bank</t>
  </si>
  <si>
    <t>Greg</t>
  </si>
  <si>
    <t>greghughes505@gmail.com</t>
  </si>
  <si>
    <t>Harvey</t>
  </si>
  <si>
    <t>535 El Captain Drive</t>
  </si>
  <si>
    <t>820-0389</t>
  </si>
  <si>
    <t>Metals Distribution</t>
  </si>
  <si>
    <t>j6464h@yahoo.com</t>
  </si>
  <si>
    <t>Resign to Inactive; CORRECTION</t>
  </si>
  <si>
    <t>Hughes, Gregory E. (Greg) 117</t>
  </si>
  <si>
    <t>998-5650 Marilyn</t>
  </si>
  <si>
    <t>Hughes, John H.  203</t>
  </si>
  <si>
    <t>820-0389 Harvey</t>
  </si>
  <si>
    <t>Walsh, Charles J. (Chick) 302</t>
  </si>
  <si>
    <t>580-2282 Madeline</t>
  </si>
  <si>
    <t>August 2014</t>
  </si>
  <si>
    <t>Neil Schmidt</t>
  </si>
  <si>
    <t>np.schmidt2@gmail.com</t>
  </si>
  <si>
    <t>New Ph number. 925-948-8702</t>
  </si>
  <si>
    <t>John H. Chappell</t>
  </si>
  <si>
    <t>Inducted August 18, 2014</t>
  </si>
  <si>
    <t>Samil Beret</t>
  </si>
  <si>
    <t>Chappell</t>
  </si>
  <si>
    <t>Hazel</t>
  </si>
  <si>
    <t>2347 Welsh Ct.</t>
  </si>
  <si>
    <t>jhcowl@comcast.net</t>
  </si>
  <si>
    <t>Samil</t>
  </si>
  <si>
    <t>Beret</t>
  </si>
  <si>
    <t>(Sam)</t>
  </si>
  <si>
    <t>38 Mariposa Ct.</t>
  </si>
  <si>
    <t>934-1933</t>
  </si>
  <si>
    <t>Chevron/Scientist</t>
  </si>
  <si>
    <t>Sam</t>
  </si>
  <si>
    <t>Died the week of 8/11/2014</t>
  </si>
  <si>
    <t>September 2014</t>
  </si>
  <si>
    <t>Chuck O'connor</t>
  </si>
  <si>
    <t>Tom McWilliams</t>
  </si>
  <si>
    <t>Peter Shea</t>
  </si>
  <si>
    <t>Smail Beret</t>
  </si>
  <si>
    <t>Inducted September 15, 2014</t>
  </si>
  <si>
    <t>James Flessner</t>
  </si>
  <si>
    <t>Garrett Girvan #097</t>
  </si>
  <si>
    <t>James C.</t>
  </si>
  <si>
    <t>Flessner</t>
  </si>
  <si>
    <t>820-1640</t>
  </si>
  <si>
    <t>Engineer-Sonoma County</t>
  </si>
  <si>
    <t>flessner@ieee.org</t>
  </si>
  <si>
    <t>Robert M. Carter</t>
  </si>
  <si>
    <t xml:space="preserve">Robert M. </t>
  </si>
  <si>
    <t>Carter</t>
  </si>
  <si>
    <t>1185 Leisure Lane #4</t>
  </si>
  <si>
    <t>705-7447</t>
  </si>
  <si>
    <t>U.S. Army</t>
  </si>
  <si>
    <t>watsoncarter2@yahoo.com</t>
  </si>
  <si>
    <t>Beret, Samil (Sam) 168</t>
  </si>
  <si>
    <t>Rossland, Richard J.  190</t>
  </si>
  <si>
    <t>283-6434 Anita</t>
  </si>
  <si>
    <t>Flessner, James C. (Jim) 250</t>
  </si>
  <si>
    <t>820-1640 Susan</t>
  </si>
  <si>
    <t>McWilliams, Thomas O. (Tom) 304</t>
  </si>
  <si>
    <t>Shea, Peter W.  305</t>
  </si>
  <si>
    <t>Hagler, Jack  306</t>
  </si>
  <si>
    <t>West, John N.  307</t>
  </si>
  <si>
    <t>jsmith@eonthego.com</t>
  </si>
  <si>
    <t>cliffegan@comcast.net</t>
  </si>
  <si>
    <t>October 2014</t>
  </si>
  <si>
    <t>Bob Sada</t>
  </si>
  <si>
    <t>Active to Resign - Too busy</t>
  </si>
  <si>
    <t>Ed schommer</t>
  </si>
  <si>
    <t>Bert Berthold</t>
  </si>
  <si>
    <t>Active to Inactive - Health Reasons</t>
  </si>
  <si>
    <t>Clifford Egan</t>
  </si>
  <si>
    <t>Sam Beret</t>
  </si>
  <si>
    <t>sberet@gmail.net</t>
  </si>
  <si>
    <t>Jeffrey Smith</t>
  </si>
  <si>
    <t>dcfgolfer@gmail.com</t>
  </si>
  <si>
    <t>Inducted October 20, 2014</t>
  </si>
  <si>
    <t>Randy Welker</t>
  </si>
  <si>
    <t>Duane Spencer #195</t>
  </si>
  <si>
    <t>Ernie Wong</t>
  </si>
  <si>
    <t>shadfishing1@gmail.com</t>
  </si>
  <si>
    <t>1079 Upper Happy Valley Road</t>
  </si>
  <si>
    <t>3082 Sweetbrier Circle</t>
  </si>
  <si>
    <t>807 El Quanito Drive</t>
  </si>
  <si>
    <t>El Quanito Drive</t>
  </si>
  <si>
    <t>GREGORY Hughes</t>
  </si>
  <si>
    <t>Upper Happy Valley Road</t>
  </si>
  <si>
    <t>94526-1828</t>
  </si>
  <si>
    <t>Randy</t>
  </si>
  <si>
    <t>Welker</t>
  </si>
  <si>
    <t>172 RoseMarie Lane</t>
  </si>
  <si>
    <t>208-713-2595</t>
  </si>
  <si>
    <t>Welker Contruction</t>
  </si>
  <si>
    <t>randallwelker@gmail.com</t>
  </si>
  <si>
    <t>5451 Anselmo Ct., Concord, CA; 925-270-3315</t>
  </si>
  <si>
    <t>5451 Anselmo Ct.</t>
  </si>
  <si>
    <t>270-3315</t>
  </si>
  <si>
    <t>Carter, Robert M.  (Bob) 154</t>
  </si>
  <si>
    <t xml:space="preserve">705-7447 </t>
  </si>
  <si>
    <t>Welker, Randy  178</t>
  </si>
  <si>
    <t>208-713-2595 Lori</t>
  </si>
  <si>
    <t>Danville 94526-1828</t>
  </si>
  <si>
    <t>270-3315 Margaret</t>
  </si>
  <si>
    <t xml:space="preserve">Concord </t>
  </si>
  <si>
    <t>Sada, Robert C. (Bob) 308</t>
  </si>
  <si>
    <t>November 2014</t>
  </si>
  <si>
    <t>Inducted November 17, 2014</t>
  </si>
  <si>
    <t>Charles A. Casassa</t>
  </si>
  <si>
    <t>Fran Bryant #201</t>
  </si>
  <si>
    <t>Died November 1, 2014</t>
  </si>
  <si>
    <t>Doug Waterman</t>
  </si>
  <si>
    <t>dougwat29@gmail.com</t>
  </si>
  <si>
    <t>Frank Bryant</t>
  </si>
  <si>
    <t>new Tel. # - 925-322-8885</t>
  </si>
  <si>
    <t>322-8885</t>
  </si>
  <si>
    <t>Charles A.</t>
  </si>
  <si>
    <t>Casassa</t>
  </si>
  <si>
    <t>Christy</t>
  </si>
  <si>
    <t>618 Terra Calif #2</t>
  </si>
  <si>
    <t>971-1119</t>
  </si>
  <si>
    <t>Linford - Sheet Metal</t>
  </si>
  <si>
    <t>cacasassa@comcast.net</t>
  </si>
  <si>
    <t>Jim O. Nickels</t>
  </si>
  <si>
    <t>BJ</t>
  </si>
  <si>
    <t>52 Ball Road</t>
  </si>
  <si>
    <t>210-1512</t>
  </si>
  <si>
    <t>Controller - Sausal Corp.</t>
  </si>
  <si>
    <t>bjnickels@sbcglobal.net</t>
  </si>
  <si>
    <t>Nickels</t>
  </si>
  <si>
    <t>December 2014</t>
  </si>
  <si>
    <t>No Updates</t>
  </si>
  <si>
    <t>Nickels, James (Jim) 132</t>
  </si>
  <si>
    <t>210-1512 BJ</t>
  </si>
  <si>
    <t>322-8885 Susan</t>
  </si>
  <si>
    <t>edhklein@comcast.net</t>
  </si>
  <si>
    <t>January 2015</t>
  </si>
  <si>
    <t>Died December 21, 2014</t>
  </si>
  <si>
    <t>Erich Berthold</t>
  </si>
  <si>
    <t>Died December 14, 2014</t>
  </si>
  <si>
    <t>Died September 2014</t>
  </si>
  <si>
    <t>Joseph Verdoia</t>
  </si>
  <si>
    <t>Died November 15, 2014</t>
  </si>
  <si>
    <t>Doug Brown</t>
  </si>
  <si>
    <t>Died Decembeer 2014</t>
  </si>
  <si>
    <t>Don Seaton</t>
  </si>
  <si>
    <t>Transferred to Branch #146</t>
  </si>
  <si>
    <t>Transferred to Branch #081</t>
  </si>
  <si>
    <t>Jon Rasmussen</t>
  </si>
  <si>
    <t>Stephen Bort</t>
  </si>
  <si>
    <t>Inducted January 19, 2015</t>
  </si>
  <si>
    <t>John Kopchik, Jr</t>
  </si>
  <si>
    <t>Garrett Girvin #097</t>
  </si>
  <si>
    <t>Nick Fokas</t>
  </si>
  <si>
    <t>Jerry Hicks #204</t>
  </si>
  <si>
    <t>Bill Sullivan</t>
  </si>
  <si>
    <t>Died December 15, 2014</t>
  </si>
  <si>
    <t>948-8702</t>
  </si>
  <si>
    <t xml:space="preserve"> Correct phone# 925-948-8702</t>
  </si>
  <si>
    <t>Warren K. Garrison</t>
  </si>
  <si>
    <t>Jim Barstow #142</t>
  </si>
  <si>
    <t>Bort</t>
  </si>
  <si>
    <t>Patty</t>
  </si>
  <si>
    <t>462 Scotts Mill Road</t>
  </si>
  <si>
    <t>838-7586</t>
  </si>
  <si>
    <t>stevebort1@yahoo.com</t>
  </si>
  <si>
    <t>Kopchik Jr.</t>
  </si>
  <si>
    <t>424 Silver Hollow Drive</t>
  </si>
  <si>
    <t>937-5183</t>
  </si>
  <si>
    <t>Viacam,tech TV</t>
  </si>
  <si>
    <t>johnk@astound.com</t>
  </si>
  <si>
    <t>Nicholas</t>
  </si>
  <si>
    <t>Fokas</t>
  </si>
  <si>
    <t>(Steve)</t>
  </si>
  <si>
    <t>5520 Lewis Way</t>
  </si>
  <si>
    <t>672-9953</t>
  </si>
  <si>
    <t>njfokas@yahoo.com</t>
  </si>
  <si>
    <t>Warren K.</t>
  </si>
  <si>
    <t>Garrison</t>
  </si>
  <si>
    <t>361 Glorietta</t>
  </si>
  <si>
    <t>286-1673</t>
  </si>
  <si>
    <t>Rolls-Royce-Oakland</t>
  </si>
  <si>
    <t>Warren</t>
  </si>
  <si>
    <t>wkgarrison@aol.com</t>
  </si>
  <si>
    <t>1295 Homestead Ave. Apt#29</t>
  </si>
  <si>
    <t>1295 Homestead Ave, Apt#29,, WC  94598</t>
  </si>
  <si>
    <t>Bort, Stephen (Steve) 103</t>
  </si>
  <si>
    <t>838-7586 Patty</t>
  </si>
  <si>
    <t xml:space="preserve">948-8702 </t>
  </si>
  <si>
    <t>Kopchik Jr., John  155</t>
  </si>
  <si>
    <t>937-5183 Diane</t>
  </si>
  <si>
    <t>Fokas, Nicholas (Nick) 183</t>
  </si>
  <si>
    <t>672-9953 Judy</t>
  </si>
  <si>
    <t>Garrison, Warren K.  241</t>
  </si>
  <si>
    <t>286-1673 Cathy</t>
  </si>
  <si>
    <t xml:space="preserve">933-0601 </t>
  </si>
  <si>
    <t>February 2015</t>
  </si>
  <si>
    <t>CORRECTION. Was mistakenly recorded as</t>
  </si>
  <si>
    <t>Phillip Perrelli</t>
  </si>
  <si>
    <t>Warren Garrison</t>
  </si>
  <si>
    <t>wkgarrision@aol.com</t>
  </si>
  <si>
    <t>ph# 286-1673</t>
  </si>
  <si>
    <t>Kevin Donahue</t>
  </si>
  <si>
    <t>Inducted February 16, 2015</t>
  </si>
  <si>
    <t>Tom Hickey</t>
  </si>
  <si>
    <t>Transfer from Branch #19</t>
  </si>
  <si>
    <t>Ron Henrickson</t>
  </si>
  <si>
    <t>New application</t>
  </si>
  <si>
    <t>David Carlson #126</t>
  </si>
  <si>
    <t>Henrickson</t>
  </si>
  <si>
    <t>Harriette</t>
  </si>
  <si>
    <t>1253 Summit Rd.</t>
  </si>
  <si>
    <t>94549-2629</t>
  </si>
  <si>
    <t>935-6280</t>
  </si>
  <si>
    <t>Accountant-CPA</t>
  </si>
  <si>
    <t>Thomas J.</t>
  </si>
  <si>
    <t>Hickey</t>
  </si>
  <si>
    <t>1685 Countrywood Ct.</t>
  </si>
  <si>
    <t>94598-1009</t>
  </si>
  <si>
    <t>977-1830</t>
  </si>
  <si>
    <t>Pump Project Manager</t>
  </si>
  <si>
    <t>Kevin J.</t>
  </si>
  <si>
    <t>Donahue</t>
  </si>
  <si>
    <t>50 Willowview Ct.</t>
  </si>
  <si>
    <t>838-8919</t>
  </si>
  <si>
    <t>Athletic Director</t>
  </si>
  <si>
    <t>Kevin</t>
  </si>
  <si>
    <t>kevinjdonahue@comcast.net</t>
  </si>
  <si>
    <t>resigned</t>
  </si>
  <si>
    <t>Current status</t>
  </si>
  <si>
    <t>Resign to Active</t>
  </si>
  <si>
    <t>Perrelli, Phillip E.  001</t>
  </si>
  <si>
    <t>Dorr, Timothy (Tim) 24</t>
  </si>
  <si>
    <t>939-4513 Kathy</t>
  </si>
  <si>
    <t>Walnut Creek 94598-1525</t>
  </si>
  <si>
    <t>Donahue, Kevin J.  161</t>
  </si>
  <si>
    <t>838-8919 Robin</t>
  </si>
  <si>
    <t>Hickey, Thomas J. (Tom) 199</t>
  </si>
  <si>
    <t>977-1830 Dottie</t>
  </si>
  <si>
    <t>Walnut Creek 94598-1009</t>
  </si>
  <si>
    <t>Howard, Gary E.  200</t>
  </si>
  <si>
    <t>Farmer, Robert (Bob) 309</t>
  </si>
  <si>
    <t>Michel B.</t>
  </si>
  <si>
    <t>2610 Regent St #105</t>
  </si>
  <si>
    <t>Berkeley</t>
  </si>
  <si>
    <t>510-543-7034</t>
  </si>
  <si>
    <t>Controller; Cymed Ostomy Co.</t>
  </si>
  <si>
    <t>schneiders@prodigy.net</t>
  </si>
  <si>
    <t>March 2015</t>
  </si>
  <si>
    <t>Michel Schneider</t>
  </si>
  <si>
    <t>Inducted March 16, 2015</t>
  </si>
  <si>
    <t>David Harris #256</t>
  </si>
  <si>
    <t>Ronald Henrickson</t>
  </si>
  <si>
    <t>ronhenricksoncpa@aol.com</t>
  </si>
  <si>
    <t>Schneider, Michel B. (Mike) 33</t>
  </si>
  <si>
    <t>510-543-7034 Sharon</t>
  </si>
  <si>
    <t>Berkeley 94704</t>
  </si>
  <si>
    <t>Henrickson, Ronald J. (Ron) 196</t>
  </si>
  <si>
    <t>935-6280 Harriette</t>
  </si>
  <si>
    <t>Lafayette 94549-2629</t>
  </si>
  <si>
    <t>O'Rourke</t>
  </si>
  <si>
    <t>732 Pagosa Court</t>
  </si>
  <si>
    <t>925-964-7106</t>
  </si>
  <si>
    <t>rolfs@pacbell.net</t>
  </si>
  <si>
    <t>Sandler</t>
  </si>
  <si>
    <t>Melanie</t>
  </si>
  <si>
    <t>2691 San Benito Drive</t>
  </si>
  <si>
    <t>925-989-7113</t>
  </si>
  <si>
    <t>Owner; Sandler/Becker</t>
  </si>
  <si>
    <t>cjsandler@gmail.com</t>
  </si>
  <si>
    <t>April 2015</t>
  </si>
  <si>
    <t>Ed O'Rourke</t>
  </si>
  <si>
    <t>Inducted April 20, 2015</t>
  </si>
  <si>
    <t>Richard Madden #235</t>
  </si>
  <si>
    <t>John Sandler</t>
  </si>
  <si>
    <t>Phil Jenkins</t>
  </si>
  <si>
    <t>1900 Meadow Rd. , Walnut Creek  94595</t>
  </si>
  <si>
    <t>Richard Madden</t>
  </si>
  <si>
    <t>925-788-4223</t>
  </si>
  <si>
    <t>Deceased March 20, 2015</t>
  </si>
  <si>
    <t>Jim Cobb</t>
  </si>
  <si>
    <t>Hal Diesem</t>
  </si>
  <si>
    <t>Werner Fend</t>
  </si>
  <si>
    <t>Paul Higaki</t>
  </si>
  <si>
    <t>Jess Morgan</t>
  </si>
  <si>
    <t>Walt Hubrig</t>
  </si>
  <si>
    <t>Vic Remorini</t>
  </si>
  <si>
    <t>788-4223</t>
  </si>
  <si>
    <t>O'Rourke, Ed  147</t>
  </si>
  <si>
    <t xml:space="preserve">925-964-7106 </t>
  </si>
  <si>
    <t>Sandler, John  206</t>
  </si>
  <si>
    <t>925-989-7113 Melanie</t>
  </si>
  <si>
    <t>788-4223 Donna</t>
  </si>
  <si>
    <t>Enterprise Car Rental</t>
  </si>
  <si>
    <t>sberet@gmail.com</t>
  </si>
  <si>
    <t>MAY 2015</t>
  </si>
  <si>
    <t>John Reardon</t>
  </si>
  <si>
    <t>Gene Opet</t>
  </si>
  <si>
    <t>George Bryce</t>
  </si>
  <si>
    <t>Gary Boswell #062</t>
  </si>
  <si>
    <t>Robert Huck</t>
  </si>
  <si>
    <t>Dirk Meyer</t>
  </si>
  <si>
    <t>New ph# 925-785-9988</t>
  </si>
  <si>
    <t>Bryce</t>
  </si>
  <si>
    <t>Katherine</t>
  </si>
  <si>
    <t>2857 MI Elana Circle</t>
  </si>
  <si>
    <t>947-5420</t>
  </si>
  <si>
    <t>Calif. Bank &amp; Trust</t>
  </si>
  <si>
    <t>brycegber@gmail.com</t>
  </si>
  <si>
    <t>Huck</t>
  </si>
  <si>
    <t>Aleta</t>
  </si>
  <si>
    <t>10 Fleming Ct.</t>
  </si>
  <si>
    <t>787-0343</t>
  </si>
  <si>
    <t>Save Mart</t>
  </si>
  <si>
    <t>bhuck10@sbcglobal.net</t>
  </si>
  <si>
    <t>785-9988</t>
  </si>
  <si>
    <t>785-9988 Lyn</t>
  </si>
  <si>
    <t>Katz, Marty J. (Marty) 279</t>
  </si>
  <si>
    <t>JMI-Medical Sales</t>
  </si>
  <si>
    <t>JUNE 2015</t>
  </si>
  <si>
    <t>Inducted June 15, 2015</t>
  </si>
  <si>
    <t>Walt Grant</t>
  </si>
  <si>
    <t>Deceased May 24, 2015</t>
  </si>
  <si>
    <t>Bob Frey</t>
  </si>
  <si>
    <t>Active to Inactive (Foot Injury) Until 12/2015</t>
  </si>
  <si>
    <t>Active to Inactive (health reasons)</t>
  </si>
  <si>
    <t>John Chappell</t>
  </si>
  <si>
    <t>Dave Tittle</t>
  </si>
  <si>
    <t>Badge update; JMI Medical Sales</t>
  </si>
  <si>
    <t>William Turnquist</t>
  </si>
  <si>
    <t>New email addr. billturnquist@gmail.com</t>
  </si>
  <si>
    <t>Philip Perrelli</t>
  </si>
  <si>
    <t>billturnquist@gmail.com</t>
  </si>
  <si>
    <t>Roderick D. Murray</t>
  </si>
  <si>
    <t>Roderick D.</t>
  </si>
  <si>
    <t>Murray</t>
  </si>
  <si>
    <t>721 El Capitan Drive</t>
  </si>
  <si>
    <t>837-9402</t>
  </si>
  <si>
    <t>B of A ,Computer Technology</t>
  </si>
  <si>
    <t>dmurray721@comcast.net</t>
  </si>
  <si>
    <t>Bryce, George B. (Ben) 87</t>
  </si>
  <si>
    <t>947-5420 Katherine</t>
  </si>
  <si>
    <t>Huck, Robert J. (Bob) 238</t>
  </si>
  <si>
    <t>787-0343 Aleta</t>
  </si>
  <si>
    <t>Frey, Robert C. (Bob) 311</t>
  </si>
  <si>
    <t>Grivas, Plato  312</t>
  </si>
  <si>
    <t>Tittle, David S.  313</t>
  </si>
  <si>
    <t>July 2015</t>
  </si>
  <si>
    <t>Inducted July, 20, 2015</t>
  </si>
  <si>
    <t>Patrick Tinguely</t>
  </si>
  <si>
    <t>Active to Resign (moved)</t>
  </si>
  <si>
    <t>Murray, Roderick D. (Don) 157</t>
  </si>
  <si>
    <t>837-9402 Nancy</t>
  </si>
  <si>
    <t>August 2015</t>
  </si>
  <si>
    <t>Bob Zurich</t>
  </si>
  <si>
    <t>Otto Rinkert</t>
  </si>
  <si>
    <t>Deceased August 8, 2015</t>
  </si>
  <si>
    <t>Jack Fucik</t>
  </si>
  <si>
    <t>New email addr. - jack41tx@gmail.com</t>
  </si>
  <si>
    <t>Ivan Hendricks</t>
  </si>
  <si>
    <t>jack41tx@gmail.com</t>
  </si>
  <si>
    <t>Hendrick, Ivan L.  314</t>
  </si>
  <si>
    <t>Zurich, Bob A.  315</t>
  </si>
  <si>
    <t>Inactive</t>
  </si>
  <si>
    <t>September 2015</t>
  </si>
  <si>
    <t>Deceased August 21, 2015</t>
  </si>
  <si>
    <t>Jim Altomare</t>
  </si>
  <si>
    <t>Bill Schneider</t>
  </si>
  <si>
    <t>Ronney Harris</t>
  </si>
  <si>
    <t>Hank Sicabaig</t>
  </si>
  <si>
    <t>Will Schnieder</t>
  </si>
  <si>
    <t>Active to Resigned - health reasons</t>
  </si>
  <si>
    <t>Leonel D. Medeiros</t>
  </si>
  <si>
    <t>Inducted September 21, 2015</t>
  </si>
  <si>
    <t>Craig Elliott</t>
  </si>
  <si>
    <t>Doug McClellano</t>
  </si>
  <si>
    <t>Leonel</t>
  </si>
  <si>
    <t>Medeiros</t>
  </si>
  <si>
    <t>124 Duperu Drive</t>
  </si>
  <si>
    <t>Crockett</t>
  </si>
  <si>
    <t>787-5474</t>
  </si>
  <si>
    <t>Mgr. Dept. of Veterans Affairs</t>
  </si>
  <si>
    <t>ldmede@gmail.com</t>
  </si>
  <si>
    <t>Elliott</t>
  </si>
  <si>
    <t>901 Ina Drive</t>
  </si>
  <si>
    <t>837-3333</t>
  </si>
  <si>
    <t>Elliott Air Systems Inc.</t>
  </si>
  <si>
    <t>caelliott33@comcast.net</t>
  </si>
  <si>
    <t>Denis Perry</t>
  </si>
  <si>
    <t>Philip Jenkins</t>
  </si>
  <si>
    <t>4521 Terra Granda Dr.  #1B</t>
  </si>
  <si>
    <t>Walnut Creek, CA  94595</t>
  </si>
  <si>
    <t>925-935-7551</t>
  </si>
  <si>
    <t>4521 Terra Granada Dr.</t>
  </si>
  <si>
    <t>4521 Granada Dr.</t>
  </si>
  <si>
    <t>935-7551</t>
  </si>
  <si>
    <t>McClelland, Douglas J.  (Doug) 106</t>
  </si>
  <si>
    <t>Medeiros, Leonel (Lee) 152</t>
  </si>
  <si>
    <t>787-5474 Kathy</t>
  </si>
  <si>
    <t>Crockett 94525</t>
  </si>
  <si>
    <t>Elliott, Craig  191</t>
  </si>
  <si>
    <t>837-3333 Nancy</t>
  </si>
  <si>
    <t>935-7551 Barbara</t>
  </si>
  <si>
    <t>Perry, Dennis  316</t>
  </si>
  <si>
    <t>phil73sb@comcast.net</t>
  </si>
  <si>
    <t>October 2015</t>
  </si>
  <si>
    <t>Jack Vollmer</t>
  </si>
  <si>
    <t>Fred guisti</t>
  </si>
  <si>
    <t>Lee Doyle</t>
  </si>
  <si>
    <t>Darrell Feay</t>
  </si>
  <si>
    <t>Jack Jacobs</t>
  </si>
  <si>
    <t>Inactive to resigned</t>
  </si>
  <si>
    <t>Phillip Marks</t>
  </si>
  <si>
    <t>Iactive to Resigned</t>
  </si>
  <si>
    <t>Mike Yale</t>
  </si>
  <si>
    <t>Paul Johnson</t>
  </si>
  <si>
    <t>Inducted October 19, 2015</t>
  </si>
  <si>
    <t>Michael Barrington</t>
  </si>
  <si>
    <t>Art McQueen</t>
  </si>
  <si>
    <t>4059 W Lakeshore Dr., San Ramon  94582-4879</t>
  </si>
  <si>
    <t>4059 W Lakeshore Dr.</t>
  </si>
  <si>
    <t>94582-4879</t>
  </si>
  <si>
    <t>Paul J.</t>
  </si>
  <si>
    <t>(Jeff)</t>
  </si>
  <si>
    <t>Glo</t>
  </si>
  <si>
    <t>3906 Quail Ridge Rd.</t>
  </si>
  <si>
    <t>299-0386</t>
  </si>
  <si>
    <t>Bechtel Corp.</t>
  </si>
  <si>
    <t>Jeff</t>
  </si>
  <si>
    <t>jeffjohnson@att.net</t>
  </si>
  <si>
    <t>Barrington</t>
  </si>
  <si>
    <t>Annie</t>
  </si>
  <si>
    <t>5401 Lynbrook Place</t>
  </si>
  <si>
    <t>510-396-8496</t>
  </si>
  <si>
    <t>President, ANKA-BHI</t>
  </si>
  <si>
    <t>Michael</t>
  </si>
  <si>
    <t>majb7016@gmail.com</t>
  </si>
  <si>
    <t>Don Miller</t>
  </si>
  <si>
    <t>frayemiller@gmail.com</t>
  </si>
  <si>
    <t>Bobby I.</t>
  </si>
  <si>
    <t>502 Harvy Way</t>
  </si>
  <si>
    <t>94565-1515</t>
  </si>
  <si>
    <t>458-4253</t>
  </si>
  <si>
    <t>andersonbobi@comcast.net</t>
  </si>
  <si>
    <t xml:space="preserve">Bobby Anderson </t>
  </si>
  <si>
    <t>Brad Lee #143</t>
  </si>
  <si>
    <t>Marsh Stashyn #292</t>
  </si>
  <si>
    <t>Charlie Casassa</t>
  </si>
  <si>
    <t>Wolf, Robert (Bob) 207</t>
  </si>
  <si>
    <t>Johnson, Paul J. (Jeff) 211</t>
  </si>
  <si>
    <t>299-0386 Glo</t>
  </si>
  <si>
    <t>Anderson, Bobby I. (Bob) 228</t>
  </si>
  <si>
    <t>458-4253 N/A</t>
  </si>
  <si>
    <t>Bay Point 94565-1515</t>
  </si>
  <si>
    <t>San Ramon 94582-4879</t>
  </si>
  <si>
    <t>Barrington, Michael J.  276</t>
  </si>
  <si>
    <t>510-396-8496 Annie</t>
  </si>
  <si>
    <t>388-6145</t>
  </si>
  <si>
    <t>November 2015</t>
  </si>
  <si>
    <t>Joe Stralovich</t>
  </si>
  <si>
    <t>snb49@outlook.com</t>
  </si>
  <si>
    <t>925-388-6145</t>
  </si>
  <si>
    <t>388-6145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</si>
</sst>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Verdana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theme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8"/>
      <color theme="10"/>
      <name val="Verdana"/>
      <family val="2"/>
    </font>
    <font>
      <i/>
      <sz val="8"/>
      <name val="Verdana"/>
      <family val="2"/>
    </font>
    <font>
      <sz val="8"/>
      <color theme="1"/>
      <name val="Verdana"/>
      <family val="2"/>
    </font>
    <font>
      <b/>
      <i/>
      <sz val="8"/>
      <name val="Verdana"/>
      <family val="2"/>
    </font>
    <font>
      <u/>
      <sz val="10"/>
      <color theme="3"/>
      <name val="Verdana"/>
      <family val="2"/>
    </font>
    <font>
      <b/>
      <u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2" fillId="0" borderId="0" xfId="1" applyAlignment="1" applyProtection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1" applyFont="1" applyAlignment="1" applyProtection="1"/>
    <xf numFmtId="0" fontId="1" fillId="0" borderId="0" xfId="0" applyFont="1" applyAlignment="1">
      <alignment horizontal="left"/>
    </xf>
    <xf numFmtId="0" fontId="6" fillId="0" borderId="0" xfId="0" applyFont="1"/>
    <xf numFmtId="14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0" fontId="2" fillId="0" borderId="0" xfId="1" applyAlignment="1" applyProtection="1">
      <alignment horizontal="left"/>
    </xf>
    <xf numFmtId="16" fontId="0" fillId="0" borderId="0" xfId="0" applyNumberFormat="1" applyAlignment="1">
      <alignment horizontal="left"/>
    </xf>
    <xf numFmtId="17" fontId="3" fillId="0" borderId="0" xfId="0" quotePrefix="1" applyNumberFormat="1" applyFont="1"/>
    <xf numFmtId="0" fontId="2" fillId="0" borderId="0" xfId="1" applyFont="1" applyAlignment="1" applyProtection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quotePrefix="1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1" applyFont="1" applyAlignment="1" applyProtection="1"/>
    <xf numFmtId="0" fontId="8" fillId="0" borderId="0" xfId="0" quotePrefix="1" applyFont="1" applyAlignment="1">
      <alignment horizontal="right"/>
    </xf>
    <xf numFmtId="17" fontId="9" fillId="0" borderId="0" xfId="0" quotePrefix="1" applyNumberFormat="1" applyFont="1"/>
    <xf numFmtId="16" fontId="0" fillId="0" borderId="0" xfId="0" quotePrefix="1" applyNumberFormat="1" applyAlignment="1">
      <alignment horizontal="left"/>
    </xf>
    <xf numFmtId="14" fontId="3" fillId="0" borderId="0" xfId="0" applyNumberFormat="1" applyFont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quotePrefix="1" applyFont="1"/>
    <xf numFmtId="17" fontId="9" fillId="0" borderId="0" xfId="0" applyNumberFormat="1" applyFont="1"/>
    <xf numFmtId="15" fontId="0" fillId="0" borderId="0" xfId="0" quotePrefix="1" applyNumberFormat="1" applyAlignment="1">
      <alignment horizontal="left"/>
    </xf>
    <xf numFmtId="1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11" fillId="0" borderId="0" xfId="0" applyFont="1"/>
    <xf numFmtId="2" fontId="8" fillId="0" borderId="0" xfId="0" applyNumberFormat="1" applyFont="1"/>
    <xf numFmtId="2" fontId="9" fillId="0" borderId="0" xfId="0" applyNumberFormat="1" applyFont="1"/>
    <xf numFmtId="14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12" fillId="0" borderId="0" xfId="1" applyFont="1" applyAlignment="1" applyProtection="1"/>
    <xf numFmtId="0" fontId="0" fillId="0" borderId="0" xfId="0" quotePrefix="1" applyNumberFormat="1" applyAlignment="1">
      <alignment horizontal="right"/>
    </xf>
    <xf numFmtId="0" fontId="13" fillId="0" borderId="0" xfId="0" applyFont="1"/>
    <xf numFmtId="15" fontId="3" fillId="0" borderId="0" xfId="0" quotePrefix="1" applyNumberFormat="1" applyFont="1" applyAlignment="1">
      <alignment horizontal="right"/>
    </xf>
    <xf numFmtId="0" fontId="14" fillId="0" borderId="0" xfId="1" applyFont="1" applyAlignment="1" applyProtection="1"/>
    <xf numFmtId="0" fontId="8" fillId="0" borderId="0" xfId="0" quotePrefix="1" applyFont="1"/>
    <xf numFmtId="0" fontId="15" fillId="0" borderId="0" xfId="1" applyFont="1" applyAlignment="1" applyProtection="1"/>
    <xf numFmtId="0" fontId="1" fillId="0" borderId="0" xfId="0" applyFont="1" applyAlignment="1"/>
    <xf numFmtId="0" fontId="0" fillId="0" borderId="0" xfId="0" applyAlignment="1"/>
    <xf numFmtId="1" fontId="1" fillId="0" borderId="0" xfId="0" applyNumberFormat="1" applyFont="1"/>
    <xf numFmtId="1" fontId="0" fillId="0" borderId="0" xfId="0" applyNumberFormat="1"/>
    <xf numFmtId="1" fontId="0" fillId="0" borderId="0" xfId="0" quotePrefix="1" applyNumberFormat="1"/>
    <xf numFmtId="1" fontId="1" fillId="0" borderId="0" xfId="0" quotePrefix="1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jstreich@astound.net" TargetMode="External"/><Relationship Id="rId13" Type="http://schemas.openxmlformats.org/officeDocument/2006/relationships/hyperlink" Target="mailto:bgherold@pacbell.net" TargetMode="External"/><Relationship Id="rId18" Type="http://schemas.openxmlformats.org/officeDocument/2006/relationships/hyperlink" Target="mailto:dick@maksel.u.s." TargetMode="External"/><Relationship Id="rId3" Type="http://schemas.openxmlformats.org/officeDocument/2006/relationships/hyperlink" Target="mailto:margepat@yahoo.com" TargetMode="External"/><Relationship Id="rId7" Type="http://schemas.openxmlformats.org/officeDocument/2006/relationships/hyperlink" Target="mailto:dwheeler94598@hotmail.com" TargetMode="External"/><Relationship Id="rId12" Type="http://schemas.openxmlformats.org/officeDocument/2006/relationships/hyperlink" Target="mailto:creekers2@aol.com" TargetMode="External"/><Relationship Id="rId17" Type="http://schemas.openxmlformats.org/officeDocument/2006/relationships/hyperlink" Target="mailto:victorj1527@hotmail.com" TargetMode="External"/><Relationship Id="rId2" Type="http://schemas.openxmlformats.org/officeDocument/2006/relationships/hyperlink" Target="mailto:wk.3zybest@astound.net" TargetMode="External"/><Relationship Id="rId16" Type="http://schemas.openxmlformats.org/officeDocument/2006/relationships/hyperlink" Target="mailto:rkkauffman@sbcglobal.net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ocnrwc1@aol.com" TargetMode="External"/><Relationship Id="rId6" Type="http://schemas.openxmlformats.org/officeDocument/2006/relationships/hyperlink" Target="mailto:dagobuildr@comcast.net" TargetMode="External"/><Relationship Id="rId11" Type="http://schemas.openxmlformats.org/officeDocument/2006/relationships/hyperlink" Target="mailto:cobra427bill@yahoo.com" TargetMode="External"/><Relationship Id="rId5" Type="http://schemas.openxmlformats.org/officeDocument/2006/relationships/hyperlink" Target="mailto:bbwroblewski@comcast.net" TargetMode="External"/><Relationship Id="rId15" Type="http://schemas.openxmlformats.org/officeDocument/2006/relationships/hyperlink" Target="mailto:bergwill@sbcgobal.net" TargetMode="External"/><Relationship Id="rId10" Type="http://schemas.openxmlformats.org/officeDocument/2006/relationships/hyperlink" Target="mailto:2kawecki@comcast.net" TargetMode="External"/><Relationship Id="rId19" Type="http://schemas.openxmlformats.org/officeDocument/2006/relationships/hyperlink" Target="mailto:nanjokersrt@mac.com" TargetMode="External"/><Relationship Id="rId4" Type="http://schemas.openxmlformats.org/officeDocument/2006/relationships/hyperlink" Target="mailto:wvrsmith@yahoo.com" TargetMode="External"/><Relationship Id="rId9" Type="http://schemas.openxmlformats.org/officeDocument/2006/relationships/hyperlink" Target="mailto:denrenross@aol.com" TargetMode="External"/><Relationship Id="rId14" Type="http://schemas.openxmlformats.org/officeDocument/2006/relationships/hyperlink" Target="mailto:lenkomor@ao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rj.matthews@att.net" TargetMode="External"/><Relationship Id="rId117" Type="http://schemas.openxmlformats.org/officeDocument/2006/relationships/hyperlink" Target="mailto:al.satake@yahoo.com" TargetMode="External"/><Relationship Id="rId21" Type="http://schemas.openxmlformats.org/officeDocument/2006/relationships/hyperlink" Target="mailto:barbills@aol.com" TargetMode="External"/><Relationship Id="rId42" Type="http://schemas.openxmlformats.org/officeDocument/2006/relationships/hyperlink" Target="mailto:mikec1862@astound.net" TargetMode="External"/><Relationship Id="rId47" Type="http://schemas.openxmlformats.org/officeDocument/2006/relationships/hyperlink" Target="mailto:halybet@gmail.com" TargetMode="External"/><Relationship Id="rId63" Type="http://schemas.openxmlformats.org/officeDocument/2006/relationships/hyperlink" Target="mailto:nbowles@astound.net" TargetMode="External"/><Relationship Id="rId68" Type="http://schemas.openxmlformats.org/officeDocument/2006/relationships/hyperlink" Target="mailto:edskip22@yahoo.com" TargetMode="External"/><Relationship Id="rId84" Type="http://schemas.openxmlformats.org/officeDocument/2006/relationships/hyperlink" Target="mailto:peter.w.shea@gmail.com" TargetMode="External"/><Relationship Id="rId89" Type="http://schemas.openxmlformats.org/officeDocument/2006/relationships/hyperlink" Target="mailto:dennisjlowe@comcast.net" TargetMode="External"/><Relationship Id="rId112" Type="http://schemas.openxmlformats.org/officeDocument/2006/relationships/hyperlink" Target="mailto:yoshibaru@hotmail.com" TargetMode="External"/><Relationship Id="rId133" Type="http://schemas.openxmlformats.org/officeDocument/2006/relationships/hyperlink" Target="mailto:terrencelhorton@comcast.net" TargetMode="External"/><Relationship Id="rId138" Type="http://schemas.openxmlformats.org/officeDocument/2006/relationships/hyperlink" Target="mailto:cvanoncini@yahoo.com" TargetMode="External"/><Relationship Id="rId154" Type="http://schemas.openxmlformats.org/officeDocument/2006/relationships/hyperlink" Target="mailto:greghughes505@gmail.com" TargetMode="External"/><Relationship Id="rId159" Type="http://schemas.openxmlformats.org/officeDocument/2006/relationships/hyperlink" Target="mailto:flessner@ieee.org" TargetMode="External"/><Relationship Id="rId175" Type="http://schemas.openxmlformats.org/officeDocument/2006/relationships/hyperlink" Target="mailto:brycegber@gmail.com" TargetMode="External"/><Relationship Id="rId170" Type="http://schemas.openxmlformats.org/officeDocument/2006/relationships/hyperlink" Target="mailto:ronhenricksoncpa@aol.com" TargetMode="External"/><Relationship Id="rId16" Type="http://schemas.openxmlformats.org/officeDocument/2006/relationships/hyperlink" Target="mailto:nanjokerst@mac.com" TargetMode="External"/><Relationship Id="rId107" Type="http://schemas.openxmlformats.org/officeDocument/2006/relationships/hyperlink" Target="mailto:bobfrey@astound.net" TargetMode="External"/><Relationship Id="rId11" Type="http://schemas.openxmlformats.org/officeDocument/2006/relationships/hyperlink" Target="mailto:bgherold@pacbell.net" TargetMode="External"/><Relationship Id="rId32" Type="http://schemas.openxmlformats.org/officeDocument/2006/relationships/hyperlink" Target="mailto:billturnquist@gmail.com" TargetMode="External"/><Relationship Id="rId37" Type="http://schemas.openxmlformats.org/officeDocument/2006/relationships/hyperlink" Target="mailto:dtittle@comcast.net" TargetMode="External"/><Relationship Id="rId53" Type="http://schemas.openxmlformats.org/officeDocument/2006/relationships/hyperlink" Target="mailto:ldavecarls@comcast.net" TargetMode="External"/><Relationship Id="rId58" Type="http://schemas.openxmlformats.org/officeDocument/2006/relationships/hyperlink" Target="mailto:vanhenlee@aol.com" TargetMode="External"/><Relationship Id="rId74" Type="http://schemas.openxmlformats.org/officeDocument/2006/relationships/hyperlink" Target="mailto:Karde1par@comcast.net" TargetMode="External"/><Relationship Id="rId79" Type="http://schemas.openxmlformats.org/officeDocument/2006/relationships/hyperlink" Target="mailto:galan.fitzgerald@gmail.com" TargetMode="External"/><Relationship Id="rId102" Type="http://schemas.openxmlformats.org/officeDocument/2006/relationships/hyperlink" Target="mailto:ronleschot@gmail.com" TargetMode="External"/><Relationship Id="rId123" Type="http://schemas.openxmlformats.org/officeDocument/2006/relationships/hyperlink" Target="mailto:denliz@comcast.net" TargetMode="External"/><Relationship Id="rId128" Type="http://schemas.openxmlformats.org/officeDocument/2006/relationships/hyperlink" Target="mailto:ajacobsonmd@gmail.com" TargetMode="External"/><Relationship Id="rId144" Type="http://schemas.openxmlformats.org/officeDocument/2006/relationships/hyperlink" Target="mailto:walshcharles8@gmail.com" TargetMode="External"/><Relationship Id="rId149" Type="http://schemas.openxmlformats.org/officeDocument/2006/relationships/hyperlink" Target="mailto:rprice62@aol.com" TargetMode="External"/><Relationship Id="rId5" Type="http://schemas.openxmlformats.org/officeDocument/2006/relationships/hyperlink" Target="mailto:bbwroblewski@comcast.net" TargetMode="External"/><Relationship Id="rId90" Type="http://schemas.openxmlformats.org/officeDocument/2006/relationships/hyperlink" Target="mailto:fred.schafer3@gmail.com" TargetMode="External"/><Relationship Id="rId95" Type="http://schemas.openxmlformats.org/officeDocument/2006/relationships/hyperlink" Target="mailto:andy-190.3@comcast.net" TargetMode="External"/><Relationship Id="rId160" Type="http://schemas.openxmlformats.org/officeDocument/2006/relationships/hyperlink" Target="mailto:watsoncarter2@yahoo.com" TargetMode="External"/><Relationship Id="rId165" Type="http://schemas.openxmlformats.org/officeDocument/2006/relationships/hyperlink" Target="mailto:bjnickels@sbcglobal.net" TargetMode="External"/><Relationship Id="rId181" Type="http://schemas.openxmlformats.org/officeDocument/2006/relationships/hyperlink" Target="mailto:phil73sb@comcast.net" TargetMode="External"/><Relationship Id="rId186" Type="http://schemas.openxmlformats.org/officeDocument/2006/relationships/printerSettings" Target="../printerSettings/printerSettings3.bin"/><Relationship Id="rId22" Type="http://schemas.openxmlformats.org/officeDocument/2006/relationships/hyperlink" Target="mailto:mctkatz@pacbell.net" TargetMode="External"/><Relationship Id="rId27" Type="http://schemas.openxmlformats.org/officeDocument/2006/relationships/hyperlink" Target="mailto:mikeyale09@yahoo.com" TargetMode="External"/><Relationship Id="rId43" Type="http://schemas.openxmlformats.org/officeDocument/2006/relationships/hyperlink" Target="mailto:chull1007@astound.net" TargetMode="External"/><Relationship Id="rId48" Type="http://schemas.openxmlformats.org/officeDocument/2006/relationships/hyperlink" Target="mailto:sqsailors@comcast.net" TargetMode="External"/><Relationship Id="rId64" Type="http://schemas.openxmlformats.org/officeDocument/2006/relationships/hyperlink" Target="mailto:paulrharris23@att.net" TargetMode="External"/><Relationship Id="rId69" Type="http://schemas.openxmlformats.org/officeDocument/2006/relationships/hyperlink" Target="mailto:terry@value.net" TargetMode="External"/><Relationship Id="rId113" Type="http://schemas.openxmlformats.org/officeDocument/2006/relationships/hyperlink" Target="mailto:rjharris8@aol.com" TargetMode="External"/><Relationship Id="rId118" Type="http://schemas.openxmlformats.org/officeDocument/2006/relationships/hyperlink" Target="mailto:kennethbinning@gmail.com" TargetMode="External"/><Relationship Id="rId134" Type="http://schemas.openxmlformats.org/officeDocument/2006/relationships/hyperlink" Target="mailto:mepop3@yahoo.com" TargetMode="External"/><Relationship Id="rId139" Type="http://schemas.openxmlformats.org/officeDocument/2006/relationships/hyperlink" Target="mailto:jsmith@eonthego.com" TargetMode="External"/><Relationship Id="rId80" Type="http://schemas.openxmlformats.org/officeDocument/2006/relationships/hyperlink" Target="mailto:ggirvan@pacbell.net" TargetMode="External"/><Relationship Id="rId85" Type="http://schemas.openxmlformats.org/officeDocument/2006/relationships/hyperlink" Target="mailto:wsginter@comcast.net" TargetMode="External"/><Relationship Id="rId150" Type="http://schemas.openxmlformats.org/officeDocument/2006/relationships/hyperlink" Target="mailto:sadartdent@sbcglobal.net" TargetMode="External"/><Relationship Id="rId155" Type="http://schemas.openxmlformats.org/officeDocument/2006/relationships/hyperlink" Target="mailto:j6464h@yahoo.com" TargetMode="External"/><Relationship Id="rId171" Type="http://schemas.openxmlformats.org/officeDocument/2006/relationships/hyperlink" Target="mailto:kevinjdonahue@comcast.net" TargetMode="External"/><Relationship Id="rId176" Type="http://schemas.openxmlformats.org/officeDocument/2006/relationships/hyperlink" Target="mailto:bhuck10@sbcglobal.net" TargetMode="External"/><Relationship Id="rId12" Type="http://schemas.openxmlformats.org/officeDocument/2006/relationships/hyperlink" Target="mailto:lenkomor@aol.com" TargetMode="External"/><Relationship Id="rId17" Type="http://schemas.openxmlformats.org/officeDocument/2006/relationships/hyperlink" Target="mailto:mikedicasey@aol.com" TargetMode="External"/><Relationship Id="rId33" Type="http://schemas.openxmlformats.org/officeDocument/2006/relationships/hyperlink" Target="mailto:dvmcclaughry@att.net" TargetMode="External"/><Relationship Id="rId38" Type="http://schemas.openxmlformats.org/officeDocument/2006/relationships/hyperlink" Target="mailto:bergie9@comcast.net" TargetMode="External"/><Relationship Id="rId59" Type="http://schemas.openxmlformats.org/officeDocument/2006/relationships/hyperlink" Target="mailto:akijon1@att.net" TargetMode="External"/><Relationship Id="rId103" Type="http://schemas.openxmlformats.org/officeDocument/2006/relationships/hyperlink" Target="mailto:joebaileyweaver@gmail.com" TargetMode="External"/><Relationship Id="rId108" Type="http://schemas.openxmlformats.org/officeDocument/2006/relationships/hyperlink" Target="mailto:ralphreamy@yahoo.com" TargetMode="External"/><Relationship Id="rId124" Type="http://schemas.openxmlformats.org/officeDocument/2006/relationships/hyperlink" Target="mailto:na_blc@sbcglobal.net" TargetMode="External"/><Relationship Id="rId129" Type="http://schemas.openxmlformats.org/officeDocument/2006/relationships/hyperlink" Target="mailto:vettedep1@comcast.net" TargetMode="External"/><Relationship Id="rId54" Type="http://schemas.openxmlformats.org/officeDocument/2006/relationships/hyperlink" Target="mailto:rjcosta@att.net" TargetMode="External"/><Relationship Id="rId70" Type="http://schemas.openxmlformats.org/officeDocument/2006/relationships/hyperlink" Target="mailto:erconger@yahoo.com" TargetMode="External"/><Relationship Id="rId75" Type="http://schemas.openxmlformats.org/officeDocument/2006/relationships/hyperlink" Target="mailto:ksandy@sbcglobal.net" TargetMode="External"/><Relationship Id="rId91" Type="http://schemas.openxmlformats.org/officeDocument/2006/relationships/hyperlink" Target="mailto:dgiambastiani@sbcglobal.net" TargetMode="External"/><Relationship Id="rId96" Type="http://schemas.openxmlformats.org/officeDocument/2006/relationships/hyperlink" Target="mailto:redteam27@yahoo.com" TargetMode="External"/><Relationship Id="rId140" Type="http://schemas.openxmlformats.org/officeDocument/2006/relationships/hyperlink" Target="mailto:pryhuber@gmail.com" TargetMode="External"/><Relationship Id="rId145" Type="http://schemas.openxmlformats.org/officeDocument/2006/relationships/hyperlink" Target="mailto:vrobawr@yahoo.com" TargetMode="External"/><Relationship Id="rId161" Type="http://schemas.openxmlformats.org/officeDocument/2006/relationships/hyperlink" Target="mailto:cliffegan@comcast.net" TargetMode="External"/><Relationship Id="rId166" Type="http://schemas.openxmlformats.org/officeDocument/2006/relationships/hyperlink" Target="mailto:stevebort1@yahoo.com" TargetMode="External"/><Relationship Id="rId182" Type="http://schemas.openxmlformats.org/officeDocument/2006/relationships/hyperlink" Target="mailto:jeffjohnson@att.net" TargetMode="External"/><Relationship Id="rId1" Type="http://schemas.openxmlformats.org/officeDocument/2006/relationships/hyperlink" Target="mailto:ocnrwc1@aol.com" TargetMode="External"/><Relationship Id="rId6" Type="http://schemas.openxmlformats.org/officeDocument/2006/relationships/hyperlink" Target="mailto:dagobuildr@comcast.net" TargetMode="External"/><Relationship Id="rId23" Type="http://schemas.openxmlformats.org/officeDocument/2006/relationships/hyperlink" Target="mailto:bmilano7@astound.net" TargetMode="External"/><Relationship Id="rId28" Type="http://schemas.openxmlformats.org/officeDocument/2006/relationships/hyperlink" Target="mailto:marshstashyn@astound.net" TargetMode="External"/><Relationship Id="rId49" Type="http://schemas.openxmlformats.org/officeDocument/2006/relationships/hyperlink" Target="mailto:gwayc@aol.com" TargetMode="External"/><Relationship Id="rId114" Type="http://schemas.openxmlformats.org/officeDocument/2006/relationships/hyperlink" Target="mailto:nfnite1102@yahoo.com" TargetMode="External"/><Relationship Id="rId119" Type="http://schemas.openxmlformats.org/officeDocument/2006/relationships/hyperlink" Target="mailto:hjo3@astound.net" TargetMode="External"/><Relationship Id="rId44" Type="http://schemas.openxmlformats.org/officeDocument/2006/relationships/hyperlink" Target="mailto:dtullus@hotmail.com" TargetMode="External"/><Relationship Id="rId60" Type="http://schemas.openxmlformats.org/officeDocument/2006/relationships/hyperlink" Target="mailto:acpirk@sbcglobal.net" TargetMode="External"/><Relationship Id="rId65" Type="http://schemas.openxmlformats.org/officeDocument/2006/relationships/hyperlink" Target="mailto:margemilt@comcast.net" TargetMode="External"/><Relationship Id="rId81" Type="http://schemas.openxmlformats.org/officeDocument/2006/relationships/hyperlink" Target="mailto:petecogg@aol.com" TargetMode="External"/><Relationship Id="rId86" Type="http://schemas.openxmlformats.org/officeDocument/2006/relationships/hyperlink" Target="mailto:markjordan@prodigy.net" TargetMode="External"/><Relationship Id="rId130" Type="http://schemas.openxmlformats.org/officeDocument/2006/relationships/hyperlink" Target="mailto:niner33@msn.com" TargetMode="External"/><Relationship Id="rId135" Type="http://schemas.openxmlformats.org/officeDocument/2006/relationships/hyperlink" Target="mailto:dugganhu@sbcglobal.net" TargetMode="External"/><Relationship Id="rId151" Type="http://schemas.openxmlformats.org/officeDocument/2006/relationships/hyperlink" Target="mailto:misterbbl@yahoo.com" TargetMode="External"/><Relationship Id="rId156" Type="http://schemas.openxmlformats.org/officeDocument/2006/relationships/hyperlink" Target="mailto:iumcqueen@astound.net" TargetMode="External"/><Relationship Id="rId177" Type="http://schemas.openxmlformats.org/officeDocument/2006/relationships/hyperlink" Target="mailto:dmurray721@comcast.net" TargetMode="External"/><Relationship Id="rId4" Type="http://schemas.openxmlformats.org/officeDocument/2006/relationships/hyperlink" Target="mailto:wvrsmith@yahoo.com" TargetMode="External"/><Relationship Id="rId9" Type="http://schemas.openxmlformats.org/officeDocument/2006/relationships/hyperlink" Target="mailto:2kawecki@comcast.net" TargetMode="External"/><Relationship Id="rId172" Type="http://schemas.openxmlformats.org/officeDocument/2006/relationships/hyperlink" Target="mailto:schneiders@prodigy.net" TargetMode="External"/><Relationship Id="rId180" Type="http://schemas.openxmlformats.org/officeDocument/2006/relationships/hyperlink" Target="mailto:caelliott33@comcast.net" TargetMode="External"/><Relationship Id="rId13" Type="http://schemas.openxmlformats.org/officeDocument/2006/relationships/hyperlink" Target="mailto:bergwill@sbcglobal.net" TargetMode="External"/><Relationship Id="rId18" Type="http://schemas.openxmlformats.org/officeDocument/2006/relationships/hyperlink" Target="mailto:blackrw41@comcast.net" TargetMode="External"/><Relationship Id="rId39" Type="http://schemas.openxmlformats.org/officeDocument/2006/relationships/hyperlink" Target="mailto:martyloisj@comcast.net" TargetMode="External"/><Relationship Id="rId109" Type="http://schemas.openxmlformats.org/officeDocument/2006/relationships/hyperlink" Target="mailto:sker33@yahoo.com" TargetMode="External"/><Relationship Id="rId34" Type="http://schemas.openxmlformats.org/officeDocument/2006/relationships/hyperlink" Target="mailto:carl.cline@att.net" TargetMode="External"/><Relationship Id="rId50" Type="http://schemas.openxmlformats.org/officeDocument/2006/relationships/hyperlink" Target="mailto:j-story@att.net" TargetMode="External"/><Relationship Id="rId55" Type="http://schemas.openxmlformats.org/officeDocument/2006/relationships/hyperlink" Target="mailto:cgbonfig@astound.net" TargetMode="External"/><Relationship Id="rId76" Type="http://schemas.openxmlformats.org/officeDocument/2006/relationships/hyperlink" Target="mailto:sris@earthlink.net" TargetMode="External"/><Relationship Id="rId97" Type="http://schemas.openxmlformats.org/officeDocument/2006/relationships/hyperlink" Target="mailto:dougatsfo@aol.com" TargetMode="External"/><Relationship Id="rId104" Type="http://schemas.openxmlformats.org/officeDocument/2006/relationships/hyperlink" Target="mailto:bobwilsonxx@yahoo.com" TargetMode="External"/><Relationship Id="rId120" Type="http://schemas.openxmlformats.org/officeDocument/2006/relationships/hyperlink" Target="mailto:jamesamland@yahoo.com" TargetMode="External"/><Relationship Id="rId125" Type="http://schemas.openxmlformats.org/officeDocument/2006/relationships/hyperlink" Target="mailto:mamcq10@att.net" TargetMode="External"/><Relationship Id="rId141" Type="http://schemas.openxmlformats.org/officeDocument/2006/relationships/hyperlink" Target="mailto:dpwcaw@astound.net" TargetMode="External"/><Relationship Id="rId146" Type="http://schemas.openxmlformats.org/officeDocument/2006/relationships/hyperlink" Target="mailto:mariecando@att.net" TargetMode="External"/><Relationship Id="rId167" Type="http://schemas.openxmlformats.org/officeDocument/2006/relationships/hyperlink" Target="mailto:johnk@astound.com" TargetMode="External"/><Relationship Id="rId7" Type="http://schemas.openxmlformats.org/officeDocument/2006/relationships/hyperlink" Target="mailto:dwheeler94598@hotmail.com" TargetMode="External"/><Relationship Id="rId71" Type="http://schemas.openxmlformats.org/officeDocument/2006/relationships/hyperlink" Target="mailto:dsoc@comcast.net" TargetMode="External"/><Relationship Id="rId92" Type="http://schemas.openxmlformats.org/officeDocument/2006/relationships/hyperlink" Target="mailto:pmfreitas@pacbell.net" TargetMode="External"/><Relationship Id="rId162" Type="http://schemas.openxmlformats.org/officeDocument/2006/relationships/hyperlink" Target="mailto:randallwelker@gmail.com" TargetMode="External"/><Relationship Id="rId183" Type="http://schemas.openxmlformats.org/officeDocument/2006/relationships/hyperlink" Target="mailto:majb7016@gmail.com" TargetMode="External"/><Relationship Id="rId2" Type="http://schemas.openxmlformats.org/officeDocument/2006/relationships/hyperlink" Target="mailto:BBLobos1963@astound.net" TargetMode="External"/><Relationship Id="rId29" Type="http://schemas.openxmlformats.org/officeDocument/2006/relationships/hyperlink" Target="mailto:donr86@comcast.net" TargetMode="External"/><Relationship Id="rId24" Type="http://schemas.openxmlformats.org/officeDocument/2006/relationships/hyperlink" Target="mailto:mrtasca@aol.com" TargetMode="External"/><Relationship Id="rId40" Type="http://schemas.openxmlformats.org/officeDocument/2006/relationships/hyperlink" Target="mailto:f.lockwood@sbcglobal.net" TargetMode="External"/><Relationship Id="rId45" Type="http://schemas.openxmlformats.org/officeDocument/2006/relationships/hyperlink" Target="mailto:themurph12@comcast.net" TargetMode="External"/><Relationship Id="rId66" Type="http://schemas.openxmlformats.org/officeDocument/2006/relationships/hyperlink" Target="mailto:kacremolini@gmail.com" TargetMode="External"/><Relationship Id="rId87" Type="http://schemas.openxmlformats.org/officeDocument/2006/relationships/hyperlink" Target="mailto:jbarstow@aol.com" TargetMode="External"/><Relationship Id="rId110" Type="http://schemas.openxmlformats.org/officeDocument/2006/relationships/hyperlink" Target="mailto:bruceadair@hotmail.com" TargetMode="External"/><Relationship Id="rId115" Type="http://schemas.openxmlformats.org/officeDocument/2006/relationships/hyperlink" Target="mailto:3rwfarmer@att.net" TargetMode="External"/><Relationship Id="rId131" Type="http://schemas.openxmlformats.org/officeDocument/2006/relationships/hyperlink" Target="mailto:snoopydds@aol.com" TargetMode="External"/><Relationship Id="rId136" Type="http://schemas.openxmlformats.org/officeDocument/2006/relationships/hyperlink" Target="mailto:lonnyrandal@astound.net" TargetMode="External"/><Relationship Id="rId157" Type="http://schemas.openxmlformats.org/officeDocument/2006/relationships/hyperlink" Target="mailto:jhcowl@comcast.net" TargetMode="External"/><Relationship Id="rId178" Type="http://schemas.openxmlformats.org/officeDocument/2006/relationships/hyperlink" Target="mailto:jack41tx@gmail.com" TargetMode="External"/><Relationship Id="rId61" Type="http://schemas.openxmlformats.org/officeDocument/2006/relationships/hyperlink" Target="mailto:algcgiusti@comcast.net" TargetMode="External"/><Relationship Id="rId82" Type="http://schemas.openxmlformats.org/officeDocument/2006/relationships/hyperlink" Target="mailto:dlbutner@astound.net" TargetMode="External"/><Relationship Id="rId152" Type="http://schemas.openxmlformats.org/officeDocument/2006/relationships/hyperlink" Target="mailto:dennisdiane@comcast.net" TargetMode="External"/><Relationship Id="rId173" Type="http://schemas.openxmlformats.org/officeDocument/2006/relationships/hyperlink" Target="mailto:rolfs@pacbell.net" TargetMode="External"/><Relationship Id="rId19" Type="http://schemas.openxmlformats.org/officeDocument/2006/relationships/hyperlink" Target="mailto:np.schmidt2@gmail.com" TargetMode="External"/><Relationship Id="rId14" Type="http://schemas.openxmlformats.org/officeDocument/2006/relationships/hyperlink" Target="mailto:rkkauffman@sbcglobal.net" TargetMode="External"/><Relationship Id="rId30" Type="http://schemas.openxmlformats.org/officeDocument/2006/relationships/hyperlink" Target="mailto:carolvogl@sbcglobal.net" TargetMode="External"/><Relationship Id="rId35" Type="http://schemas.openxmlformats.org/officeDocument/2006/relationships/hyperlink" Target="mailto:jjwillgolf@gmail.com" TargetMode="External"/><Relationship Id="rId56" Type="http://schemas.openxmlformats.org/officeDocument/2006/relationships/hyperlink" Target="mailto:jdostler@gmail.com" TargetMode="External"/><Relationship Id="rId77" Type="http://schemas.openxmlformats.org/officeDocument/2006/relationships/hyperlink" Target="mailto:nausset@astound.net" TargetMode="External"/><Relationship Id="rId100" Type="http://schemas.openxmlformats.org/officeDocument/2006/relationships/hyperlink" Target="mailto:shadfishing1@gmail.com" TargetMode="External"/><Relationship Id="rId105" Type="http://schemas.openxmlformats.org/officeDocument/2006/relationships/hyperlink" Target="mailto:jerryhicks@astound.net" TargetMode="External"/><Relationship Id="rId126" Type="http://schemas.openxmlformats.org/officeDocument/2006/relationships/hyperlink" Target="mailto:gcriordan@comcast.net" TargetMode="External"/><Relationship Id="rId147" Type="http://schemas.openxmlformats.org/officeDocument/2006/relationships/hyperlink" Target="mailto:steverinkert@yahoo.com" TargetMode="External"/><Relationship Id="rId168" Type="http://schemas.openxmlformats.org/officeDocument/2006/relationships/hyperlink" Target="mailto:njfokas@yahoo.com" TargetMode="External"/><Relationship Id="rId8" Type="http://schemas.openxmlformats.org/officeDocument/2006/relationships/hyperlink" Target="mailto:jjstreich@astound.net" TargetMode="External"/><Relationship Id="rId51" Type="http://schemas.openxmlformats.org/officeDocument/2006/relationships/hyperlink" Target="mailto:plato@platog.com" TargetMode="External"/><Relationship Id="rId72" Type="http://schemas.openxmlformats.org/officeDocument/2006/relationships/hyperlink" Target="mailto:fjalk@astound.net" TargetMode="External"/><Relationship Id="rId93" Type="http://schemas.openxmlformats.org/officeDocument/2006/relationships/hyperlink" Target="mailto:thenewmac@msn.com" TargetMode="External"/><Relationship Id="rId98" Type="http://schemas.openxmlformats.org/officeDocument/2006/relationships/hyperlink" Target="mailto:dschroe102@aol.com" TargetMode="External"/><Relationship Id="rId121" Type="http://schemas.openxmlformats.org/officeDocument/2006/relationships/hyperlink" Target="mailto:dcfgolfer@gmail.com" TargetMode="External"/><Relationship Id="rId142" Type="http://schemas.openxmlformats.org/officeDocument/2006/relationships/hyperlink" Target="mailto:g.howard@comcast.net" TargetMode="External"/><Relationship Id="rId163" Type="http://schemas.openxmlformats.org/officeDocument/2006/relationships/hyperlink" Target="mailto:dougwat29@gmail.com" TargetMode="External"/><Relationship Id="rId184" Type="http://schemas.openxmlformats.org/officeDocument/2006/relationships/hyperlink" Target="mailto:frayemiller@gmail.com" TargetMode="External"/><Relationship Id="rId3" Type="http://schemas.openxmlformats.org/officeDocument/2006/relationships/hyperlink" Target="mailto:margepat@yahoo.com" TargetMode="External"/><Relationship Id="rId25" Type="http://schemas.openxmlformats.org/officeDocument/2006/relationships/hyperlink" Target="mailto:dskrieger13@astound.net" TargetMode="External"/><Relationship Id="rId46" Type="http://schemas.openxmlformats.org/officeDocument/2006/relationships/hyperlink" Target="mailto:phlper@aol.com" TargetMode="External"/><Relationship Id="rId67" Type="http://schemas.openxmlformats.org/officeDocument/2006/relationships/hyperlink" Target="mailto:hapgolf@gmail.com" TargetMode="External"/><Relationship Id="rId116" Type="http://schemas.openxmlformats.org/officeDocument/2006/relationships/hyperlink" Target="mailto:billwfc@comcast.net" TargetMode="External"/><Relationship Id="rId137" Type="http://schemas.openxmlformats.org/officeDocument/2006/relationships/hyperlink" Target="mailto:mcdougallron1@gmail.com" TargetMode="External"/><Relationship Id="rId158" Type="http://schemas.openxmlformats.org/officeDocument/2006/relationships/hyperlink" Target="mailto:snb49@outlook.com" TargetMode="External"/><Relationship Id="rId20" Type="http://schemas.openxmlformats.org/officeDocument/2006/relationships/hyperlink" Target="mailto:bobboenig@hotmail.com" TargetMode="External"/><Relationship Id="rId41" Type="http://schemas.openxmlformats.org/officeDocument/2006/relationships/hyperlink" Target="mailto:alamoheaton@yahoo.com" TargetMode="External"/><Relationship Id="rId62" Type="http://schemas.openxmlformats.org/officeDocument/2006/relationships/hyperlink" Target="mailto:jchris161k@aol.com" TargetMode="External"/><Relationship Id="rId83" Type="http://schemas.openxmlformats.org/officeDocument/2006/relationships/hyperlink" Target="mailto:allanchasnoff@gmail.com" TargetMode="External"/><Relationship Id="rId88" Type="http://schemas.openxmlformats.org/officeDocument/2006/relationships/hyperlink" Target="mailto:rgebert63@comcast.net" TargetMode="External"/><Relationship Id="rId111" Type="http://schemas.openxmlformats.org/officeDocument/2006/relationships/hyperlink" Target="mailto:rtloder@msn.com" TargetMode="External"/><Relationship Id="rId132" Type="http://schemas.openxmlformats.org/officeDocument/2006/relationships/hyperlink" Target="mailto:mrhandballjc@msn.com" TargetMode="External"/><Relationship Id="rId153" Type="http://schemas.openxmlformats.org/officeDocument/2006/relationships/hyperlink" Target="mailto:richardrossland@comcast.net" TargetMode="External"/><Relationship Id="rId174" Type="http://schemas.openxmlformats.org/officeDocument/2006/relationships/hyperlink" Target="mailto:cjsandler@gmail.com" TargetMode="External"/><Relationship Id="rId179" Type="http://schemas.openxmlformats.org/officeDocument/2006/relationships/hyperlink" Target="mailto:ldmede@gmail.com" TargetMode="External"/><Relationship Id="rId15" Type="http://schemas.openxmlformats.org/officeDocument/2006/relationships/hyperlink" Target="mailto:victorj1527@hotmail.com" TargetMode="External"/><Relationship Id="rId36" Type="http://schemas.openxmlformats.org/officeDocument/2006/relationships/hyperlink" Target="mailto:phkim2838@yahoo.com" TargetMode="External"/><Relationship Id="rId57" Type="http://schemas.openxmlformats.org/officeDocument/2006/relationships/hyperlink" Target="mailto:gfboswell@yahoo.com" TargetMode="External"/><Relationship Id="rId106" Type="http://schemas.openxmlformats.org/officeDocument/2006/relationships/hyperlink" Target="mailto:mcwill@comcast.net" TargetMode="External"/><Relationship Id="rId127" Type="http://schemas.openxmlformats.org/officeDocument/2006/relationships/hyperlink" Target="mailto:billymax49@comcast.net" TargetMode="External"/><Relationship Id="rId10" Type="http://schemas.openxmlformats.org/officeDocument/2006/relationships/hyperlink" Target="mailto:cobra427bill@yahoo.com" TargetMode="External"/><Relationship Id="rId31" Type="http://schemas.openxmlformats.org/officeDocument/2006/relationships/hyperlink" Target="mailto:stphnc1955@gmail.com" TargetMode="External"/><Relationship Id="rId52" Type="http://schemas.openxmlformats.org/officeDocument/2006/relationships/hyperlink" Target="mailto:jojomegh@gmail.com" TargetMode="External"/><Relationship Id="rId73" Type="http://schemas.openxmlformats.org/officeDocument/2006/relationships/hyperlink" Target="mailto:john.edward847@yahoo.com" TargetMode="External"/><Relationship Id="rId78" Type="http://schemas.openxmlformats.org/officeDocument/2006/relationships/hyperlink" Target="mailto:jegleason@hotmail.com" TargetMode="External"/><Relationship Id="rId94" Type="http://schemas.openxmlformats.org/officeDocument/2006/relationships/hyperlink" Target="mailto:tomvanv@aol.com" TargetMode="External"/><Relationship Id="rId99" Type="http://schemas.openxmlformats.org/officeDocument/2006/relationships/hyperlink" Target="mailto:jrmaerzke@gmail.com" TargetMode="External"/><Relationship Id="rId101" Type="http://schemas.openxmlformats.org/officeDocument/2006/relationships/hyperlink" Target="mailto:still26@sbcglobal.net" TargetMode="External"/><Relationship Id="rId122" Type="http://schemas.openxmlformats.org/officeDocument/2006/relationships/hyperlink" Target="mailto:mdloughery@att.net" TargetMode="External"/><Relationship Id="rId143" Type="http://schemas.openxmlformats.org/officeDocument/2006/relationships/hyperlink" Target="mailto:nazevedo@sbcglobal.net" TargetMode="External"/><Relationship Id="rId148" Type="http://schemas.openxmlformats.org/officeDocument/2006/relationships/hyperlink" Target="mailto:edhklein@comcast.net" TargetMode="External"/><Relationship Id="rId164" Type="http://schemas.openxmlformats.org/officeDocument/2006/relationships/hyperlink" Target="mailto:cacasassa@comcast.net" TargetMode="External"/><Relationship Id="rId169" Type="http://schemas.openxmlformats.org/officeDocument/2006/relationships/hyperlink" Target="mailto:wkgarrison@aol.com" TargetMode="External"/><Relationship Id="rId185" Type="http://schemas.openxmlformats.org/officeDocument/2006/relationships/hyperlink" Target="mailto:andersonbobi@comcast.ne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Email=sqsailors@comcast.net" TargetMode="External"/><Relationship Id="rId18" Type="http://schemas.openxmlformats.org/officeDocument/2006/relationships/hyperlink" Target="mailto:Email=idavecarls@comcast.net" TargetMode="External"/><Relationship Id="rId26" Type="http://schemas.openxmlformats.org/officeDocument/2006/relationships/hyperlink" Target="mailto:margmilt@comcast.net" TargetMode="External"/><Relationship Id="rId39" Type="http://schemas.openxmlformats.org/officeDocument/2006/relationships/hyperlink" Target="mailto:nausset@asound.net" TargetMode="External"/><Relationship Id="rId21" Type="http://schemas.openxmlformats.org/officeDocument/2006/relationships/hyperlink" Target="mailto:email=phkim2838@yahoo.com" TargetMode="External"/><Relationship Id="rId34" Type="http://schemas.openxmlformats.org/officeDocument/2006/relationships/hyperlink" Target="mailto:nanjokerst@mac.com" TargetMode="External"/><Relationship Id="rId42" Type="http://schemas.openxmlformats.org/officeDocument/2006/relationships/hyperlink" Target="mailto:ronleschot@gmail.com" TargetMode="External"/><Relationship Id="rId47" Type="http://schemas.openxmlformats.org/officeDocument/2006/relationships/hyperlink" Target="mailto:rtloder@msn.com" TargetMode="External"/><Relationship Id="rId50" Type="http://schemas.openxmlformats.org/officeDocument/2006/relationships/hyperlink" Target="mailto:dtullus@hotmail.com" TargetMode="External"/><Relationship Id="rId55" Type="http://schemas.openxmlformats.org/officeDocument/2006/relationships/hyperlink" Target="mailto:allanchasnoff@gmail.com" TargetMode="External"/><Relationship Id="rId63" Type="http://schemas.openxmlformats.org/officeDocument/2006/relationships/hyperlink" Target="mailto:fred.schafer3@gmail.com" TargetMode="External"/><Relationship Id="rId68" Type="http://schemas.openxmlformats.org/officeDocument/2006/relationships/hyperlink" Target="mailto:dennisdiane@comcast.net" TargetMode="External"/><Relationship Id="rId76" Type="http://schemas.openxmlformats.org/officeDocument/2006/relationships/hyperlink" Target="mailto:dougwat29@gmail.com" TargetMode="External"/><Relationship Id="rId84" Type="http://schemas.openxmlformats.org/officeDocument/2006/relationships/hyperlink" Target="mailto:snb49@outlook.com" TargetMode="External"/><Relationship Id="rId7" Type="http://schemas.openxmlformats.org/officeDocument/2006/relationships/hyperlink" Target="mailto:Email=dittle@comcast.net" TargetMode="External"/><Relationship Id="rId71" Type="http://schemas.openxmlformats.org/officeDocument/2006/relationships/hyperlink" Target="mailto:cliffegan@comcast.net" TargetMode="External"/><Relationship Id="rId2" Type="http://schemas.openxmlformats.org/officeDocument/2006/relationships/hyperlink" Target="mailto:Email=np_schmidt@hotmail.com" TargetMode="External"/><Relationship Id="rId16" Type="http://schemas.openxmlformats.org/officeDocument/2006/relationships/hyperlink" Target="mailto:Email=plato@platog.com" TargetMode="External"/><Relationship Id="rId29" Type="http://schemas.openxmlformats.org/officeDocument/2006/relationships/hyperlink" Target="mailto:shanone@comcast.net" TargetMode="External"/><Relationship Id="rId11" Type="http://schemas.openxmlformats.org/officeDocument/2006/relationships/hyperlink" Target="mailto:Email=pauleck@astound.net" TargetMode="External"/><Relationship Id="rId24" Type="http://schemas.openxmlformats.org/officeDocument/2006/relationships/hyperlink" Target="mailto:hapgolf@gmail.com" TargetMode="External"/><Relationship Id="rId32" Type="http://schemas.openxmlformats.org/officeDocument/2006/relationships/hyperlink" Target="mailto:dskrieger13@astound.net" TargetMode="External"/><Relationship Id="rId37" Type="http://schemas.openxmlformats.org/officeDocument/2006/relationships/hyperlink" Target="mailto:galan.Fitzgerald@gmail.com" TargetMode="External"/><Relationship Id="rId40" Type="http://schemas.openxmlformats.org/officeDocument/2006/relationships/hyperlink" Target="mailto:rgebert63@comcast.net" TargetMode="External"/><Relationship Id="rId45" Type="http://schemas.openxmlformats.org/officeDocument/2006/relationships/hyperlink" Target="mailto:jerryhicks@astound.net" TargetMode="External"/><Relationship Id="rId53" Type="http://schemas.openxmlformats.org/officeDocument/2006/relationships/hyperlink" Target="mailto:billwfc@comcast.net" TargetMode="External"/><Relationship Id="rId58" Type="http://schemas.openxmlformats.org/officeDocument/2006/relationships/hyperlink" Target="mailto:mdloughery@att.net" TargetMode="External"/><Relationship Id="rId66" Type="http://schemas.openxmlformats.org/officeDocument/2006/relationships/hyperlink" Target="mailto:dennisdiane@astound.net" TargetMode="External"/><Relationship Id="rId74" Type="http://schemas.openxmlformats.org/officeDocument/2006/relationships/hyperlink" Target="mailto:dcfgolfer@gmail.com" TargetMode="External"/><Relationship Id="rId79" Type="http://schemas.openxmlformats.org/officeDocument/2006/relationships/hyperlink" Target="mailto:sberet@gmail.com" TargetMode="External"/><Relationship Id="rId5" Type="http://schemas.openxmlformats.org/officeDocument/2006/relationships/hyperlink" Target="mailto:Email=carolvogl@sbcglobal.net" TargetMode="External"/><Relationship Id="rId61" Type="http://schemas.openxmlformats.org/officeDocument/2006/relationships/hyperlink" Target="mailto:2bob.kinser@gmail.com" TargetMode="External"/><Relationship Id="rId82" Type="http://schemas.openxmlformats.org/officeDocument/2006/relationships/hyperlink" Target="mailto:frayemiller@gmail.com" TargetMode="External"/><Relationship Id="rId19" Type="http://schemas.openxmlformats.org/officeDocument/2006/relationships/hyperlink" Target="mailto:Email=kacremolini@gmail.com" TargetMode="External"/><Relationship Id="rId4" Type="http://schemas.openxmlformats.org/officeDocument/2006/relationships/hyperlink" Target="mailto:Email=donr86@comcast.net" TargetMode="External"/><Relationship Id="rId9" Type="http://schemas.openxmlformats.org/officeDocument/2006/relationships/hyperlink" Target="mailto:Email=f.lockwood@sbcglobal.net" TargetMode="External"/><Relationship Id="rId14" Type="http://schemas.openxmlformats.org/officeDocument/2006/relationships/hyperlink" Target="mailto:Email=mikeyale09@yahoo.com" TargetMode="External"/><Relationship Id="rId22" Type="http://schemas.openxmlformats.org/officeDocument/2006/relationships/hyperlink" Target="mailto:algcgiusti@sbcglobal.net" TargetMode="External"/><Relationship Id="rId27" Type="http://schemas.openxmlformats.org/officeDocument/2006/relationships/hyperlink" Target="mailto:rj.matthews@att.net" TargetMode="External"/><Relationship Id="rId30" Type="http://schemas.openxmlformats.org/officeDocument/2006/relationships/hyperlink" Target="mailto:thewiths@sbcglobal.net" TargetMode="External"/><Relationship Id="rId35" Type="http://schemas.openxmlformats.org/officeDocument/2006/relationships/hyperlink" Target="mailto:john.edward847@yahoo.com" TargetMode="External"/><Relationship Id="rId43" Type="http://schemas.openxmlformats.org/officeDocument/2006/relationships/hyperlink" Target="mailto:allanchasnoff@gmail.com" TargetMode="External"/><Relationship Id="rId48" Type="http://schemas.openxmlformats.org/officeDocument/2006/relationships/hyperlink" Target="mailto:BBlobos1963@astound.net" TargetMode="External"/><Relationship Id="rId56" Type="http://schemas.openxmlformats.org/officeDocument/2006/relationships/hyperlink" Target="mailto:na_blc@sbcglobal.net" TargetMode="External"/><Relationship Id="rId64" Type="http://schemas.openxmlformats.org/officeDocument/2006/relationships/hyperlink" Target="mailto:niner33@msn.com" TargetMode="External"/><Relationship Id="rId69" Type="http://schemas.openxmlformats.org/officeDocument/2006/relationships/hyperlink" Target="mailto:iumcqueen@astound.net" TargetMode="External"/><Relationship Id="rId77" Type="http://schemas.openxmlformats.org/officeDocument/2006/relationships/hyperlink" Target="mailto:edhklein@comcast.net" TargetMode="External"/><Relationship Id="rId8" Type="http://schemas.openxmlformats.org/officeDocument/2006/relationships/hyperlink" Target="mailto:Email=bergie9@comcast.net" TargetMode="External"/><Relationship Id="rId51" Type="http://schemas.openxmlformats.org/officeDocument/2006/relationships/hyperlink" Target="mailto:dtittle@comcast.net" TargetMode="External"/><Relationship Id="rId72" Type="http://schemas.openxmlformats.org/officeDocument/2006/relationships/hyperlink" Target="mailto:sberet@gmail.net" TargetMode="External"/><Relationship Id="rId80" Type="http://schemas.openxmlformats.org/officeDocument/2006/relationships/hyperlink" Target="mailto:phlper@aol.com" TargetMode="External"/><Relationship Id="rId85" Type="http://schemas.openxmlformats.org/officeDocument/2006/relationships/printerSettings" Target="../printerSettings/printerSettings4.bin"/><Relationship Id="rId3" Type="http://schemas.openxmlformats.org/officeDocument/2006/relationships/hyperlink" Target="mailto:Email=stphnc1955@gmail.com" TargetMode="External"/><Relationship Id="rId12" Type="http://schemas.openxmlformats.org/officeDocument/2006/relationships/hyperlink" Target="mailto:Email=mtullu@yahoo.com" TargetMode="External"/><Relationship Id="rId17" Type="http://schemas.openxmlformats.org/officeDocument/2006/relationships/hyperlink" Target="mailto:Email=jojomegh@gmail.com" TargetMode="External"/><Relationship Id="rId25" Type="http://schemas.openxmlformats.org/officeDocument/2006/relationships/hyperlink" Target="mailto:kacremolini@gmail.net" TargetMode="External"/><Relationship Id="rId33" Type="http://schemas.openxmlformats.org/officeDocument/2006/relationships/hyperlink" Target="mailto:melaud@comcast.net" TargetMode="External"/><Relationship Id="rId38" Type="http://schemas.openxmlformats.org/officeDocument/2006/relationships/hyperlink" Target="mailto:wsginter@comcast.net" TargetMode="External"/><Relationship Id="rId46" Type="http://schemas.openxmlformats.org/officeDocument/2006/relationships/hyperlink" Target="mailto:sris@earthlink.net" TargetMode="External"/><Relationship Id="rId59" Type="http://schemas.openxmlformats.org/officeDocument/2006/relationships/hyperlink" Target="mailto:mamcq10@att.net" TargetMode="External"/><Relationship Id="rId67" Type="http://schemas.openxmlformats.org/officeDocument/2006/relationships/hyperlink" Target="mailto:rprice62@aol.com" TargetMode="External"/><Relationship Id="rId20" Type="http://schemas.openxmlformats.org/officeDocument/2006/relationships/hyperlink" Target="mailto:Email=jdostler@gmail.com" TargetMode="External"/><Relationship Id="rId41" Type="http://schemas.openxmlformats.org/officeDocument/2006/relationships/hyperlink" Target="mailto:andy-190.3@comcast.net" TargetMode="External"/><Relationship Id="rId54" Type="http://schemas.openxmlformats.org/officeDocument/2006/relationships/hyperlink" Target="mailto:3rwfarmer@att.net" TargetMode="External"/><Relationship Id="rId62" Type="http://schemas.openxmlformats.org/officeDocument/2006/relationships/hyperlink" Target="mailto:algcgiusti@comcast.net" TargetMode="External"/><Relationship Id="rId70" Type="http://schemas.openxmlformats.org/officeDocument/2006/relationships/hyperlink" Target="mailto:np.schmidt2@gmail.com" TargetMode="External"/><Relationship Id="rId75" Type="http://schemas.openxmlformats.org/officeDocument/2006/relationships/hyperlink" Target="mailto:shadfishing1@gmail.com" TargetMode="External"/><Relationship Id="rId83" Type="http://schemas.openxmlformats.org/officeDocument/2006/relationships/hyperlink" Target="mailto:iumcqueen@astound.net" TargetMode="External"/><Relationship Id="rId1" Type="http://schemas.openxmlformats.org/officeDocument/2006/relationships/hyperlink" Target="mailto:Email=blacktw41@comcast.net" TargetMode="External"/><Relationship Id="rId6" Type="http://schemas.openxmlformats.org/officeDocument/2006/relationships/hyperlink" Target="mailto:Email=phkim2838@yahoo.com" TargetMode="External"/><Relationship Id="rId15" Type="http://schemas.openxmlformats.org/officeDocument/2006/relationships/hyperlink" Target="mailto:Email=j-story@att.net" TargetMode="External"/><Relationship Id="rId23" Type="http://schemas.openxmlformats.org/officeDocument/2006/relationships/hyperlink" Target="mailto:paulrharris23@att.net" TargetMode="External"/><Relationship Id="rId28" Type="http://schemas.openxmlformats.org/officeDocument/2006/relationships/hyperlink" Target="mailto:rjcosta@att.net" TargetMode="External"/><Relationship Id="rId36" Type="http://schemas.openxmlformats.org/officeDocument/2006/relationships/hyperlink" Target="mailto:_sris@earthlink.net" TargetMode="External"/><Relationship Id="rId49" Type="http://schemas.openxmlformats.org/officeDocument/2006/relationships/hyperlink" Target="mailto:margemilt@comcast.net" TargetMode="External"/><Relationship Id="rId57" Type="http://schemas.openxmlformats.org/officeDocument/2006/relationships/hyperlink" Target="mailto:dcf1024@yahoo.net" TargetMode="External"/><Relationship Id="rId10" Type="http://schemas.openxmlformats.org/officeDocument/2006/relationships/hyperlink" Target="mailto:Email=martyloisj@comcast.net" TargetMode="External"/><Relationship Id="rId31" Type="http://schemas.openxmlformats.org/officeDocument/2006/relationships/hyperlink" Target="mailto:jchris161k@aol.com" TargetMode="External"/><Relationship Id="rId44" Type="http://schemas.openxmlformats.org/officeDocument/2006/relationships/hyperlink" Target="mailto:kacremolini@gmail.com" TargetMode="External"/><Relationship Id="rId52" Type="http://schemas.openxmlformats.org/officeDocument/2006/relationships/hyperlink" Target="mailto:yoshibaru@hotmail.com" TargetMode="External"/><Relationship Id="rId60" Type="http://schemas.openxmlformats.org/officeDocument/2006/relationships/hyperlink" Target="mailto:denliz@comcast.net" TargetMode="External"/><Relationship Id="rId65" Type="http://schemas.openxmlformats.org/officeDocument/2006/relationships/hyperlink" Target="mailto:cvanoncini@yahoo.com" TargetMode="External"/><Relationship Id="rId73" Type="http://schemas.openxmlformats.org/officeDocument/2006/relationships/hyperlink" Target="mailto:jsmith@eonthego.com" TargetMode="External"/><Relationship Id="rId78" Type="http://schemas.openxmlformats.org/officeDocument/2006/relationships/hyperlink" Target="mailto:wkgarrision@aol.com" TargetMode="External"/><Relationship Id="rId81" Type="http://schemas.openxmlformats.org/officeDocument/2006/relationships/hyperlink" Target="mailto:phil73sb@comcast.ne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sqref="A1:A1048576"/>
    </sheetView>
  </sheetViews>
  <sheetFormatPr defaultColWidth="11" defaultRowHeight="12.6" x14ac:dyDescent="0.2"/>
  <cols>
    <col min="1" max="1" width="5.7265625" customWidth="1"/>
    <col min="3" max="3" width="11.7265625" customWidth="1"/>
    <col min="6" max="6" width="11" style="1"/>
    <col min="7" max="7" width="6.453125" style="5" customWidth="1"/>
    <col min="8" max="8" width="26.453125" customWidth="1"/>
    <col min="9" max="9" width="16.453125" customWidth="1"/>
    <col min="10" max="10" width="7.6328125" customWidth="1"/>
    <col min="11" max="11" width="11" style="11"/>
    <col min="12" max="12" width="12.90625" customWidth="1"/>
    <col min="14" max="14" width="18.7265625" customWidth="1"/>
    <col min="15" max="15" width="27.7265625" customWidth="1"/>
    <col min="16" max="16" width="13.7265625" customWidth="1"/>
    <col min="17" max="17" width="8.453125" customWidth="1"/>
    <col min="18" max="18" width="28.08984375" customWidth="1"/>
    <col min="19" max="19" width="12.6328125" customWidth="1"/>
    <col min="20" max="20" width="7" customWidth="1"/>
    <col min="21" max="21" width="8.08984375" customWidth="1"/>
    <col min="22" max="22" width="10.36328125" customWidth="1"/>
    <col min="23" max="23" width="6.26953125" customWidth="1"/>
    <col min="24" max="24" width="9.453125" customWidth="1"/>
    <col min="25" max="25" width="11" customWidth="1"/>
    <col min="26" max="26" width="7" customWidth="1"/>
    <col min="27" max="27" width="7.36328125" customWidth="1"/>
  </cols>
  <sheetData>
    <row r="1" spans="1:26" x14ac:dyDescent="0.2">
      <c r="A1" s="3" t="s">
        <v>2075</v>
      </c>
      <c r="B1" t="s">
        <v>127</v>
      </c>
      <c r="C1" t="s">
        <v>128</v>
      </c>
      <c r="D1" t="s">
        <v>129</v>
      </c>
      <c r="E1" s="12" t="s">
        <v>130</v>
      </c>
      <c r="F1" s="2" t="s">
        <v>2073</v>
      </c>
      <c r="G1" s="4" t="s">
        <v>2065</v>
      </c>
      <c r="H1" t="s">
        <v>131</v>
      </c>
      <c r="I1" t="s">
        <v>132</v>
      </c>
      <c r="J1" t="s">
        <v>133</v>
      </c>
      <c r="K1" s="11" t="s">
        <v>134</v>
      </c>
      <c r="L1" t="s">
        <v>0</v>
      </c>
      <c r="M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s="3" t="s">
        <v>2072</v>
      </c>
      <c r="U1" s="3" t="s">
        <v>2067</v>
      </c>
      <c r="V1" s="3" t="s">
        <v>2066</v>
      </c>
      <c r="W1" s="3" t="s">
        <v>2068</v>
      </c>
      <c r="X1" s="3" t="s">
        <v>2069</v>
      </c>
      <c r="Y1" s="3" t="s">
        <v>2070</v>
      </c>
      <c r="Z1" s="3" t="s">
        <v>2071</v>
      </c>
    </row>
    <row r="2" spans="1:26" x14ac:dyDescent="0.2">
      <c r="A2">
        <v>3</v>
      </c>
      <c r="B2" t="s">
        <v>1317</v>
      </c>
      <c r="C2" t="s">
        <v>1318</v>
      </c>
      <c r="E2" t="s">
        <v>1319</v>
      </c>
      <c r="F2" s="1">
        <v>10727</v>
      </c>
      <c r="G2" s="5">
        <f t="shared" ref="G2:G65" si="0">(("03/16/2009")-F2)/365.25</f>
        <v>75.835728952772072</v>
      </c>
      <c r="H2" t="s">
        <v>1320</v>
      </c>
      <c r="I2" t="s">
        <v>1985</v>
      </c>
      <c r="J2" t="s">
        <v>1929</v>
      </c>
      <c r="K2" s="11" t="s">
        <v>1321</v>
      </c>
      <c r="L2" t="s">
        <v>1322</v>
      </c>
      <c r="O2" t="s">
        <v>1323</v>
      </c>
      <c r="P2" t="s">
        <v>1610</v>
      </c>
      <c r="R2" t="s">
        <v>1324</v>
      </c>
      <c r="S2" t="s">
        <v>1935</v>
      </c>
      <c r="T2">
        <v>5</v>
      </c>
      <c r="U2" s="3" t="s">
        <v>2076</v>
      </c>
    </row>
    <row r="3" spans="1:26" x14ac:dyDescent="0.2">
      <c r="A3">
        <v>4</v>
      </c>
      <c r="B3" t="s">
        <v>242</v>
      </c>
      <c r="C3" t="s">
        <v>243</v>
      </c>
      <c r="E3" t="s">
        <v>1956</v>
      </c>
      <c r="F3" s="1">
        <v>11545</v>
      </c>
      <c r="G3" s="5">
        <f t="shared" si="0"/>
        <v>73.596167008898021</v>
      </c>
      <c r="H3" t="s">
        <v>244</v>
      </c>
      <c r="I3" t="s">
        <v>1928</v>
      </c>
      <c r="J3" t="s">
        <v>1929</v>
      </c>
      <c r="K3" s="11" t="s">
        <v>245</v>
      </c>
      <c r="L3" t="s">
        <v>246</v>
      </c>
      <c r="O3" t="s">
        <v>247</v>
      </c>
      <c r="P3" t="s">
        <v>242</v>
      </c>
      <c r="Q3">
        <v>925</v>
      </c>
      <c r="S3" t="s">
        <v>1952</v>
      </c>
      <c r="T3">
        <v>8</v>
      </c>
      <c r="U3" s="3" t="s">
        <v>2076</v>
      </c>
    </row>
    <row r="4" spans="1:26" x14ac:dyDescent="0.2">
      <c r="A4">
        <v>5</v>
      </c>
      <c r="B4" t="s">
        <v>205</v>
      </c>
      <c r="C4" t="s">
        <v>206</v>
      </c>
      <c r="D4" t="s">
        <v>976</v>
      </c>
      <c r="E4" t="s">
        <v>735</v>
      </c>
      <c r="F4" s="1">
        <v>6469</v>
      </c>
      <c r="G4" s="5">
        <f t="shared" si="0"/>
        <v>87.493497604380565</v>
      </c>
      <c r="H4" t="s">
        <v>207</v>
      </c>
      <c r="I4" t="s">
        <v>1928</v>
      </c>
      <c r="J4" t="s">
        <v>1929</v>
      </c>
      <c r="K4" s="11" t="s">
        <v>208</v>
      </c>
      <c r="L4" t="s">
        <v>209</v>
      </c>
      <c r="O4" t="s">
        <v>210</v>
      </c>
      <c r="P4" t="s">
        <v>1398</v>
      </c>
      <c r="Q4">
        <v>925</v>
      </c>
      <c r="R4" t="s">
        <v>211</v>
      </c>
      <c r="S4" t="s">
        <v>1952</v>
      </c>
      <c r="T4">
        <v>9</v>
      </c>
      <c r="U4" s="3" t="s">
        <v>2076</v>
      </c>
    </row>
    <row r="5" spans="1:26" x14ac:dyDescent="0.2">
      <c r="A5">
        <v>6</v>
      </c>
      <c r="B5" t="s">
        <v>91</v>
      </c>
      <c r="C5" t="s">
        <v>92</v>
      </c>
      <c r="E5" t="s">
        <v>93</v>
      </c>
      <c r="F5" s="1">
        <v>12936</v>
      </c>
      <c r="G5" s="5">
        <f t="shared" si="0"/>
        <v>69.787816563997268</v>
      </c>
      <c r="H5" t="s">
        <v>94</v>
      </c>
      <c r="I5" t="s">
        <v>1928</v>
      </c>
      <c r="J5" t="s">
        <v>1929</v>
      </c>
      <c r="K5" s="11" t="s">
        <v>95</v>
      </c>
      <c r="L5" t="s">
        <v>96</v>
      </c>
      <c r="O5" t="s">
        <v>97</v>
      </c>
      <c r="P5" t="s">
        <v>98</v>
      </c>
      <c r="R5" t="s">
        <v>99</v>
      </c>
      <c r="S5" t="s">
        <v>1935</v>
      </c>
      <c r="T5">
        <v>6</v>
      </c>
      <c r="U5" s="3" t="s">
        <v>2076</v>
      </c>
    </row>
    <row r="6" spans="1:26" x14ac:dyDescent="0.2">
      <c r="A6">
        <v>7</v>
      </c>
      <c r="B6" t="s">
        <v>1681</v>
      </c>
      <c r="C6" t="s">
        <v>426</v>
      </c>
      <c r="E6" t="s">
        <v>427</v>
      </c>
      <c r="F6" s="1">
        <v>13048</v>
      </c>
      <c r="G6" s="5">
        <f t="shared" si="0"/>
        <v>69.481177275838462</v>
      </c>
      <c r="H6" t="s">
        <v>428</v>
      </c>
      <c r="I6" t="s">
        <v>429</v>
      </c>
      <c r="J6" t="s">
        <v>1929</v>
      </c>
      <c r="K6" s="11" t="s">
        <v>430</v>
      </c>
      <c r="L6" t="s">
        <v>431</v>
      </c>
      <c r="O6" t="s">
        <v>1943</v>
      </c>
      <c r="P6" t="s">
        <v>1681</v>
      </c>
      <c r="R6" t="s">
        <v>432</v>
      </c>
      <c r="S6" t="s">
        <v>1935</v>
      </c>
      <c r="T6">
        <v>9</v>
      </c>
      <c r="U6" s="3" t="s">
        <v>2076</v>
      </c>
    </row>
    <row r="7" spans="1:26" x14ac:dyDescent="0.2">
      <c r="A7">
        <v>8</v>
      </c>
      <c r="B7" t="s">
        <v>1487</v>
      </c>
      <c r="C7" t="s">
        <v>1488</v>
      </c>
      <c r="D7" t="s">
        <v>2050</v>
      </c>
      <c r="E7" t="s">
        <v>1489</v>
      </c>
      <c r="F7" s="1">
        <v>9905</v>
      </c>
      <c r="G7" s="5">
        <f t="shared" si="0"/>
        <v>78.086242299794662</v>
      </c>
      <c r="H7" t="s">
        <v>1490</v>
      </c>
      <c r="I7" t="s">
        <v>1985</v>
      </c>
      <c r="J7" t="s">
        <v>1929</v>
      </c>
      <c r="K7" s="11" t="s">
        <v>1491</v>
      </c>
      <c r="L7" t="s">
        <v>1492</v>
      </c>
      <c r="O7" t="s">
        <v>1444</v>
      </c>
      <c r="P7" t="s">
        <v>2056</v>
      </c>
      <c r="Q7">
        <v>925</v>
      </c>
      <c r="R7" t="s">
        <v>1806</v>
      </c>
      <c r="S7" t="s">
        <v>1952</v>
      </c>
      <c r="T7">
        <v>2</v>
      </c>
      <c r="U7" s="3" t="s">
        <v>2076</v>
      </c>
    </row>
    <row r="8" spans="1:26" x14ac:dyDescent="0.2">
      <c r="A8">
        <v>9</v>
      </c>
      <c r="B8" t="s">
        <v>992</v>
      </c>
      <c r="C8" t="s">
        <v>993</v>
      </c>
      <c r="D8" t="s">
        <v>1675</v>
      </c>
      <c r="E8" t="s">
        <v>1655</v>
      </c>
      <c r="F8" s="1">
        <v>8445</v>
      </c>
      <c r="G8" s="5">
        <f t="shared" si="0"/>
        <v>82.083504449007535</v>
      </c>
      <c r="H8" t="s">
        <v>994</v>
      </c>
      <c r="I8" t="s">
        <v>1928</v>
      </c>
      <c r="J8" t="s">
        <v>1929</v>
      </c>
      <c r="K8" s="11" t="s">
        <v>995</v>
      </c>
      <c r="L8" t="s">
        <v>996</v>
      </c>
      <c r="O8" t="s">
        <v>2008</v>
      </c>
      <c r="P8" t="s">
        <v>1681</v>
      </c>
      <c r="Q8">
        <v>925</v>
      </c>
      <c r="R8" t="s">
        <v>997</v>
      </c>
      <c r="S8" t="s">
        <v>1952</v>
      </c>
      <c r="T8">
        <v>2</v>
      </c>
      <c r="U8" s="3" t="s">
        <v>2076</v>
      </c>
    </row>
    <row r="9" spans="1:26" x14ac:dyDescent="0.2">
      <c r="A9">
        <v>10</v>
      </c>
      <c r="B9" t="s">
        <v>84</v>
      </c>
      <c r="C9" t="s">
        <v>85</v>
      </c>
      <c r="E9" t="s">
        <v>554</v>
      </c>
      <c r="F9" s="1">
        <v>11575</v>
      </c>
      <c r="G9" s="5">
        <f t="shared" si="0"/>
        <v>73.51403148528405</v>
      </c>
      <c r="H9" t="s">
        <v>86</v>
      </c>
      <c r="I9" t="s">
        <v>1928</v>
      </c>
      <c r="J9" t="s">
        <v>1929</v>
      </c>
      <c r="K9" s="11" t="s">
        <v>87</v>
      </c>
      <c r="L9" t="s">
        <v>88</v>
      </c>
      <c r="O9" t="s">
        <v>1943</v>
      </c>
      <c r="P9" t="s">
        <v>89</v>
      </c>
      <c r="Q9">
        <v>925</v>
      </c>
      <c r="R9" t="s">
        <v>90</v>
      </c>
      <c r="S9" t="s">
        <v>1935</v>
      </c>
      <c r="T9">
        <v>9</v>
      </c>
      <c r="U9" s="3" t="s">
        <v>2076</v>
      </c>
    </row>
    <row r="10" spans="1:26" x14ac:dyDescent="0.2">
      <c r="A10">
        <v>11</v>
      </c>
      <c r="B10" t="s">
        <v>1333</v>
      </c>
      <c r="C10" t="s">
        <v>788</v>
      </c>
      <c r="F10" s="1">
        <v>10999</v>
      </c>
      <c r="G10" s="5">
        <f t="shared" si="0"/>
        <v>75.091033538672136</v>
      </c>
      <c r="H10" t="s">
        <v>789</v>
      </c>
      <c r="I10" t="s">
        <v>1928</v>
      </c>
      <c r="J10" t="s">
        <v>1929</v>
      </c>
      <c r="K10" s="11" t="s">
        <v>790</v>
      </c>
      <c r="L10" t="s">
        <v>791</v>
      </c>
      <c r="O10" t="s">
        <v>792</v>
      </c>
      <c r="P10" t="s">
        <v>1333</v>
      </c>
      <c r="Q10">
        <v>925</v>
      </c>
      <c r="R10" t="s">
        <v>793</v>
      </c>
      <c r="S10" t="s">
        <v>1935</v>
      </c>
      <c r="T10">
        <v>2</v>
      </c>
      <c r="U10" s="3" t="s">
        <v>2076</v>
      </c>
    </row>
    <row r="11" spans="1:26" x14ac:dyDescent="0.2">
      <c r="A11">
        <v>12</v>
      </c>
      <c r="B11" t="s">
        <v>1865</v>
      </c>
      <c r="C11" t="s">
        <v>1738</v>
      </c>
      <c r="D11" t="s">
        <v>1798</v>
      </c>
      <c r="E11" t="s">
        <v>1739</v>
      </c>
      <c r="F11" s="1">
        <v>13251</v>
      </c>
      <c r="G11" s="5">
        <f t="shared" si="0"/>
        <v>68.925393566050644</v>
      </c>
      <c r="H11" t="s">
        <v>1740</v>
      </c>
      <c r="I11" t="s">
        <v>1928</v>
      </c>
      <c r="J11" t="s">
        <v>1929</v>
      </c>
      <c r="K11" s="11" t="s">
        <v>1741</v>
      </c>
      <c r="L11" t="s">
        <v>1742</v>
      </c>
      <c r="O11" t="s">
        <v>1743</v>
      </c>
      <c r="P11" t="s">
        <v>1805</v>
      </c>
      <c r="Q11">
        <v>925</v>
      </c>
      <c r="R11" t="s">
        <v>1744</v>
      </c>
      <c r="S11" t="s">
        <v>1935</v>
      </c>
      <c r="T11">
        <v>4</v>
      </c>
      <c r="U11" s="3" t="s">
        <v>2076</v>
      </c>
    </row>
    <row r="12" spans="1:26" x14ac:dyDescent="0.2">
      <c r="A12">
        <v>13</v>
      </c>
      <c r="B12" t="s">
        <v>1891</v>
      </c>
      <c r="C12" t="s">
        <v>1892</v>
      </c>
      <c r="E12" t="s">
        <v>1893</v>
      </c>
      <c r="F12" s="1">
        <v>13487</v>
      </c>
      <c r="G12" s="5">
        <f t="shared" si="0"/>
        <v>68.279260780287473</v>
      </c>
      <c r="H12" t="s">
        <v>1894</v>
      </c>
      <c r="I12" t="s">
        <v>1895</v>
      </c>
      <c r="J12" t="s">
        <v>1929</v>
      </c>
      <c r="K12" s="11" t="s">
        <v>1896</v>
      </c>
      <c r="L12" t="s">
        <v>1897</v>
      </c>
      <c r="O12" t="s">
        <v>1898</v>
      </c>
      <c r="P12" t="s">
        <v>1899</v>
      </c>
      <c r="R12" t="s">
        <v>1900</v>
      </c>
      <c r="S12" t="s">
        <v>1935</v>
      </c>
      <c r="T12">
        <v>12</v>
      </c>
      <c r="U12" s="3" t="s">
        <v>2076</v>
      </c>
    </row>
    <row r="13" spans="1:26" x14ac:dyDescent="0.2">
      <c r="A13">
        <v>14</v>
      </c>
      <c r="B13" t="s">
        <v>1464</v>
      </c>
      <c r="C13" t="s">
        <v>689</v>
      </c>
      <c r="E13" t="s">
        <v>690</v>
      </c>
      <c r="F13" s="1">
        <v>10860</v>
      </c>
      <c r="G13" s="5">
        <f t="shared" si="0"/>
        <v>75.471594798083501</v>
      </c>
      <c r="H13" t="s">
        <v>691</v>
      </c>
      <c r="I13" t="s">
        <v>1985</v>
      </c>
      <c r="J13" t="s">
        <v>1929</v>
      </c>
      <c r="K13" s="11" t="s">
        <v>692</v>
      </c>
      <c r="L13" t="s">
        <v>693</v>
      </c>
      <c r="O13" t="s">
        <v>694</v>
      </c>
      <c r="P13" t="s">
        <v>1464</v>
      </c>
      <c r="S13" t="s">
        <v>1952</v>
      </c>
      <c r="T13">
        <v>9</v>
      </c>
      <c r="U13" s="3" t="s">
        <v>2076</v>
      </c>
    </row>
    <row r="14" spans="1:26" x14ac:dyDescent="0.2">
      <c r="A14">
        <v>15</v>
      </c>
      <c r="B14" t="s">
        <v>640</v>
      </c>
      <c r="C14" t="s">
        <v>410</v>
      </c>
      <c r="D14" t="s">
        <v>411</v>
      </c>
      <c r="E14" t="s">
        <v>412</v>
      </c>
      <c r="F14" s="1">
        <v>11328</v>
      </c>
      <c r="G14" s="5">
        <f t="shared" si="0"/>
        <v>74.190280629705683</v>
      </c>
      <c r="H14" t="s">
        <v>413</v>
      </c>
      <c r="I14" t="s">
        <v>1928</v>
      </c>
      <c r="J14" t="s">
        <v>1929</v>
      </c>
      <c r="K14" s="11" t="s">
        <v>414</v>
      </c>
      <c r="L14" t="s">
        <v>415</v>
      </c>
      <c r="O14" t="s">
        <v>416</v>
      </c>
      <c r="P14" t="s">
        <v>417</v>
      </c>
      <c r="Q14">
        <v>925</v>
      </c>
      <c r="R14" t="s">
        <v>418</v>
      </c>
      <c r="S14" t="s">
        <v>1935</v>
      </c>
      <c r="T14">
        <v>1</v>
      </c>
      <c r="U14" s="3" t="s">
        <v>2076</v>
      </c>
    </row>
    <row r="15" spans="1:26" x14ac:dyDescent="0.2">
      <c r="A15">
        <v>16</v>
      </c>
      <c r="B15" t="s">
        <v>1070</v>
      </c>
      <c r="C15" t="s">
        <v>1071</v>
      </c>
      <c r="D15" t="s">
        <v>1072</v>
      </c>
      <c r="E15" t="s">
        <v>1259</v>
      </c>
      <c r="F15" s="1">
        <v>10454</v>
      </c>
      <c r="G15" s="5">
        <f t="shared" si="0"/>
        <v>76.583162217659137</v>
      </c>
      <c r="H15" t="s">
        <v>1073</v>
      </c>
      <c r="I15" t="s">
        <v>1928</v>
      </c>
      <c r="J15" t="s">
        <v>1929</v>
      </c>
      <c r="K15" s="11" t="s">
        <v>1074</v>
      </c>
      <c r="L15" t="s">
        <v>1075</v>
      </c>
      <c r="O15" t="s">
        <v>1076</v>
      </c>
      <c r="P15" t="s">
        <v>1706</v>
      </c>
      <c r="Q15">
        <v>925</v>
      </c>
      <c r="R15" t="s">
        <v>1077</v>
      </c>
      <c r="S15" t="s">
        <v>1935</v>
      </c>
      <c r="T15">
        <v>8</v>
      </c>
      <c r="U15" s="3" t="s">
        <v>2076</v>
      </c>
    </row>
    <row r="16" spans="1:26" x14ac:dyDescent="0.2">
      <c r="A16">
        <v>17</v>
      </c>
      <c r="B16" t="s">
        <v>1771</v>
      </c>
      <c r="C16" t="s">
        <v>165</v>
      </c>
      <c r="E16" t="s">
        <v>290</v>
      </c>
      <c r="F16" s="1">
        <v>11885</v>
      </c>
      <c r="G16" s="5">
        <f t="shared" si="0"/>
        <v>72.665297741273108</v>
      </c>
      <c r="H16" t="s">
        <v>166</v>
      </c>
      <c r="I16" t="s">
        <v>1801</v>
      </c>
      <c r="J16" t="s">
        <v>1929</v>
      </c>
      <c r="K16" s="11" t="s">
        <v>167</v>
      </c>
      <c r="L16" t="s">
        <v>168</v>
      </c>
      <c r="O16" t="s">
        <v>169</v>
      </c>
      <c r="P16" t="s">
        <v>1771</v>
      </c>
      <c r="R16" t="s">
        <v>170</v>
      </c>
      <c r="S16" t="s">
        <v>1935</v>
      </c>
      <c r="T16">
        <v>7</v>
      </c>
      <c r="U16" s="3" t="s">
        <v>2076</v>
      </c>
    </row>
    <row r="17" spans="1:21" x14ac:dyDescent="0.2">
      <c r="A17">
        <v>18</v>
      </c>
      <c r="B17" t="s">
        <v>947</v>
      </c>
      <c r="C17" t="s">
        <v>948</v>
      </c>
      <c r="E17" t="s">
        <v>1920</v>
      </c>
      <c r="F17" s="1">
        <v>13444</v>
      </c>
      <c r="G17" s="5">
        <f t="shared" si="0"/>
        <v>68.39698836413416</v>
      </c>
      <c r="H17" t="s">
        <v>949</v>
      </c>
      <c r="I17" t="s">
        <v>1329</v>
      </c>
      <c r="J17" t="s">
        <v>1929</v>
      </c>
      <c r="K17" s="11" t="s">
        <v>950</v>
      </c>
      <c r="L17" t="s">
        <v>951</v>
      </c>
      <c r="O17" t="s">
        <v>952</v>
      </c>
      <c r="P17" t="s">
        <v>953</v>
      </c>
      <c r="R17" t="s">
        <v>954</v>
      </c>
      <c r="S17" t="s">
        <v>1935</v>
      </c>
      <c r="T17">
        <v>10</v>
      </c>
      <c r="U17" s="3" t="s">
        <v>2076</v>
      </c>
    </row>
    <row r="18" spans="1:21" x14ac:dyDescent="0.2">
      <c r="A18">
        <v>19</v>
      </c>
      <c r="B18" t="s">
        <v>544</v>
      </c>
      <c r="C18" t="s">
        <v>545</v>
      </c>
      <c r="E18" t="s">
        <v>1099</v>
      </c>
      <c r="F18" s="1">
        <v>12584</v>
      </c>
      <c r="G18" s="5">
        <f t="shared" si="0"/>
        <v>70.751540041067756</v>
      </c>
      <c r="H18" t="s">
        <v>546</v>
      </c>
      <c r="I18" t="s">
        <v>1928</v>
      </c>
      <c r="J18" t="s">
        <v>1929</v>
      </c>
      <c r="K18" s="11" t="s">
        <v>547</v>
      </c>
      <c r="L18" t="s">
        <v>548</v>
      </c>
      <c r="O18" t="s">
        <v>549</v>
      </c>
      <c r="P18" t="s">
        <v>544</v>
      </c>
      <c r="Q18">
        <v>925</v>
      </c>
      <c r="R18" t="s">
        <v>550</v>
      </c>
      <c r="S18" t="s">
        <v>1935</v>
      </c>
      <c r="T18">
        <v>6</v>
      </c>
      <c r="U18" s="3" t="s">
        <v>2076</v>
      </c>
    </row>
    <row r="19" spans="1:21" x14ac:dyDescent="0.2">
      <c r="A19">
        <v>20</v>
      </c>
      <c r="B19" t="s">
        <v>442</v>
      </c>
      <c r="C19" t="s">
        <v>443</v>
      </c>
      <c r="E19" t="s">
        <v>444</v>
      </c>
      <c r="F19" s="1">
        <v>11770</v>
      </c>
      <c r="G19" s="5">
        <f t="shared" si="0"/>
        <v>72.980150581793296</v>
      </c>
      <c r="H19" t="s">
        <v>445</v>
      </c>
      <c r="I19" t="s">
        <v>1359</v>
      </c>
      <c r="J19" t="s">
        <v>1929</v>
      </c>
      <c r="K19" s="11" t="s">
        <v>446</v>
      </c>
      <c r="L19" t="s">
        <v>447</v>
      </c>
      <c r="O19" t="s">
        <v>448</v>
      </c>
      <c r="P19" t="s">
        <v>1098</v>
      </c>
      <c r="R19" t="s">
        <v>449</v>
      </c>
      <c r="S19" t="s">
        <v>1935</v>
      </c>
      <c r="T19">
        <v>3</v>
      </c>
      <c r="U19" s="3" t="s">
        <v>2076</v>
      </c>
    </row>
    <row r="20" spans="1:21" x14ac:dyDescent="0.2">
      <c r="A20">
        <v>21</v>
      </c>
      <c r="B20" t="s">
        <v>1530</v>
      </c>
      <c r="C20" t="s">
        <v>1531</v>
      </c>
      <c r="D20" t="s">
        <v>1532</v>
      </c>
      <c r="E20" t="s">
        <v>1533</v>
      </c>
      <c r="F20" s="1">
        <v>14340</v>
      </c>
      <c r="G20" s="5">
        <f t="shared" si="0"/>
        <v>65.943874058863798</v>
      </c>
      <c r="H20" t="s">
        <v>1534</v>
      </c>
      <c r="I20" t="s">
        <v>1928</v>
      </c>
      <c r="J20" t="s">
        <v>1929</v>
      </c>
      <c r="K20" s="11" t="s">
        <v>1535</v>
      </c>
      <c r="L20" t="s">
        <v>1536</v>
      </c>
      <c r="O20" t="s">
        <v>1537</v>
      </c>
      <c r="P20" t="s">
        <v>1961</v>
      </c>
      <c r="R20" t="s">
        <v>1538</v>
      </c>
      <c r="S20" t="s">
        <v>1935</v>
      </c>
      <c r="T20">
        <v>4</v>
      </c>
      <c r="U20" s="3" t="s">
        <v>2076</v>
      </c>
    </row>
    <row r="21" spans="1:21" x14ac:dyDescent="0.2">
      <c r="A21">
        <v>22</v>
      </c>
      <c r="B21" t="s">
        <v>537</v>
      </c>
      <c r="C21" t="s">
        <v>538</v>
      </c>
      <c r="D21" t="s">
        <v>1850</v>
      </c>
      <c r="F21" s="1">
        <v>12726</v>
      </c>
      <c r="G21" s="5">
        <f t="shared" si="0"/>
        <v>70.362765229295007</v>
      </c>
      <c r="H21" t="s">
        <v>539</v>
      </c>
      <c r="I21" t="s">
        <v>1928</v>
      </c>
      <c r="J21" t="s">
        <v>1929</v>
      </c>
      <c r="K21" s="11" t="s">
        <v>540</v>
      </c>
      <c r="L21" t="s">
        <v>541</v>
      </c>
      <c r="O21" t="s">
        <v>542</v>
      </c>
      <c r="P21" t="s">
        <v>1856</v>
      </c>
      <c r="R21" t="s">
        <v>543</v>
      </c>
      <c r="S21" t="s">
        <v>1935</v>
      </c>
      <c r="T21">
        <v>11</v>
      </c>
      <c r="U21" s="3" t="s">
        <v>2076</v>
      </c>
    </row>
    <row r="22" spans="1:21" x14ac:dyDescent="0.2">
      <c r="A22">
        <v>23</v>
      </c>
      <c r="B22" t="s">
        <v>840</v>
      </c>
      <c r="C22" t="s">
        <v>841</v>
      </c>
      <c r="D22" t="s">
        <v>842</v>
      </c>
      <c r="E22" t="s">
        <v>1180</v>
      </c>
      <c r="F22" s="1">
        <v>5213</v>
      </c>
      <c r="G22" s="5">
        <f t="shared" si="0"/>
        <v>90.932238193018478</v>
      </c>
      <c r="H22" t="s">
        <v>843</v>
      </c>
      <c r="I22" t="s">
        <v>1928</v>
      </c>
      <c r="J22" t="s">
        <v>1929</v>
      </c>
      <c r="K22" s="11" t="s">
        <v>844</v>
      </c>
      <c r="L22" t="s">
        <v>845</v>
      </c>
      <c r="O22" t="s">
        <v>1274</v>
      </c>
      <c r="P22" t="s">
        <v>846</v>
      </c>
      <c r="Q22">
        <v>925</v>
      </c>
      <c r="S22" t="s">
        <v>1952</v>
      </c>
      <c r="T22">
        <v>4</v>
      </c>
      <c r="U22" s="3" t="s">
        <v>2076</v>
      </c>
    </row>
    <row r="23" spans="1:21" x14ac:dyDescent="0.2">
      <c r="A23">
        <v>24</v>
      </c>
      <c r="B23" t="s">
        <v>1437</v>
      </c>
      <c r="C23" t="s">
        <v>1438</v>
      </c>
      <c r="D23" t="s">
        <v>1439</v>
      </c>
      <c r="E23" t="s">
        <v>1440</v>
      </c>
      <c r="F23" s="1">
        <v>10083</v>
      </c>
      <c r="G23" s="5">
        <f t="shared" si="0"/>
        <v>77.598904859685149</v>
      </c>
      <c r="H23" t="s">
        <v>1441</v>
      </c>
      <c r="I23" t="s">
        <v>1928</v>
      </c>
      <c r="J23" t="s">
        <v>1929</v>
      </c>
      <c r="K23" s="11" t="s">
        <v>1442</v>
      </c>
      <c r="L23" t="s">
        <v>1443</v>
      </c>
      <c r="O23" t="s">
        <v>1444</v>
      </c>
      <c r="P23" t="s">
        <v>1771</v>
      </c>
      <c r="Q23">
        <v>925</v>
      </c>
      <c r="R23" t="s">
        <v>1445</v>
      </c>
      <c r="S23" t="s">
        <v>1952</v>
      </c>
      <c r="T23">
        <v>8</v>
      </c>
      <c r="U23" s="3" t="s">
        <v>2076</v>
      </c>
    </row>
    <row r="24" spans="1:21" x14ac:dyDescent="0.2">
      <c r="A24">
        <v>25</v>
      </c>
      <c r="B24" t="s">
        <v>1953</v>
      </c>
      <c r="C24" t="s">
        <v>272</v>
      </c>
      <c r="D24" t="s">
        <v>1955</v>
      </c>
      <c r="E24" t="s">
        <v>1562</v>
      </c>
      <c r="F24" s="1">
        <v>11242</v>
      </c>
      <c r="G24" s="5">
        <f t="shared" si="0"/>
        <v>74.425735797399042</v>
      </c>
      <c r="H24" t="s">
        <v>273</v>
      </c>
      <c r="I24" t="s">
        <v>1928</v>
      </c>
      <c r="J24" t="s">
        <v>274</v>
      </c>
      <c r="K24" s="11" t="s">
        <v>540</v>
      </c>
      <c r="L24" t="s">
        <v>275</v>
      </c>
      <c r="O24" t="s">
        <v>276</v>
      </c>
      <c r="P24" t="s">
        <v>1961</v>
      </c>
      <c r="Q24">
        <v>925</v>
      </c>
      <c r="R24" t="s">
        <v>277</v>
      </c>
      <c r="S24" t="s">
        <v>1935</v>
      </c>
      <c r="T24">
        <v>10</v>
      </c>
      <c r="U24" s="3" t="s">
        <v>2076</v>
      </c>
    </row>
    <row r="25" spans="1:21" x14ac:dyDescent="0.2">
      <c r="A25">
        <v>26</v>
      </c>
      <c r="B25" t="s">
        <v>821</v>
      </c>
      <c r="C25" t="s">
        <v>822</v>
      </c>
      <c r="E25" t="s">
        <v>823</v>
      </c>
      <c r="F25" s="1">
        <v>14374</v>
      </c>
      <c r="G25" s="5">
        <f t="shared" si="0"/>
        <v>65.850787132101303</v>
      </c>
      <c r="H25" t="s">
        <v>824</v>
      </c>
      <c r="I25" t="s">
        <v>1928</v>
      </c>
      <c r="J25" t="s">
        <v>1929</v>
      </c>
      <c r="K25" s="11" t="s">
        <v>825</v>
      </c>
      <c r="L25" t="s">
        <v>826</v>
      </c>
      <c r="O25" t="s">
        <v>827</v>
      </c>
      <c r="P25" t="s">
        <v>1499</v>
      </c>
      <c r="R25" t="s">
        <v>828</v>
      </c>
      <c r="S25" t="s">
        <v>1935</v>
      </c>
      <c r="T25">
        <v>5</v>
      </c>
      <c r="U25" s="3" t="s">
        <v>2076</v>
      </c>
    </row>
    <row r="26" spans="1:21" x14ac:dyDescent="0.2">
      <c r="A26">
        <v>27</v>
      </c>
      <c r="B26" t="s">
        <v>1501</v>
      </c>
      <c r="C26" t="s">
        <v>1502</v>
      </c>
      <c r="E26" t="s">
        <v>1748</v>
      </c>
      <c r="F26" s="1">
        <v>6642</v>
      </c>
      <c r="G26" s="5">
        <f t="shared" si="0"/>
        <v>87.019849418206704</v>
      </c>
      <c r="H26" t="s">
        <v>1503</v>
      </c>
      <c r="I26" t="s">
        <v>1801</v>
      </c>
      <c r="J26" t="s">
        <v>1929</v>
      </c>
      <c r="K26" s="11" t="s">
        <v>1504</v>
      </c>
      <c r="L26" t="s">
        <v>1505</v>
      </c>
      <c r="O26" t="s">
        <v>1506</v>
      </c>
      <c r="P26" t="s">
        <v>1501</v>
      </c>
      <c r="Q26">
        <v>925</v>
      </c>
      <c r="R26" t="s">
        <v>1874</v>
      </c>
      <c r="S26" t="s">
        <v>1952</v>
      </c>
      <c r="T26">
        <v>3</v>
      </c>
      <c r="U26" s="3" t="s">
        <v>2076</v>
      </c>
    </row>
    <row r="27" spans="1:21" x14ac:dyDescent="0.2">
      <c r="A27">
        <v>28</v>
      </c>
      <c r="B27" t="s">
        <v>1009</v>
      </c>
      <c r="C27" t="s">
        <v>1010</v>
      </c>
      <c r="D27" t="s">
        <v>1011</v>
      </c>
      <c r="E27" t="s">
        <v>1012</v>
      </c>
      <c r="F27" s="1">
        <v>8146</v>
      </c>
      <c r="G27" s="5">
        <f t="shared" si="0"/>
        <v>82.902121834360031</v>
      </c>
      <c r="H27" t="s">
        <v>1013</v>
      </c>
      <c r="I27" t="s">
        <v>1928</v>
      </c>
      <c r="J27" t="s">
        <v>1929</v>
      </c>
      <c r="K27" s="11" t="s">
        <v>1014</v>
      </c>
      <c r="L27" t="s">
        <v>1015</v>
      </c>
      <c r="O27" t="s">
        <v>2008</v>
      </c>
      <c r="P27" t="s">
        <v>1016</v>
      </c>
      <c r="Q27">
        <v>925</v>
      </c>
      <c r="R27" t="s">
        <v>1017</v>
      </c>
      <c r="S27" t="s">
        <v>1952</v>
      </c>
      <c r="T27">
        <v>4</v>
      </c>
      <c r="U27" s="3" t="s">
        <v>2076</v>
      </c>
    </row>
    <row r="28" spans="1:21" x14ac:dyDescent="0.2">
      <c r="A28">
        <v>29</v>
      </c>
      <c r="B28" t="s">
        <v>1653</v>
      </c>
      <c r="C28" t="s">
        <v>1654</v>
      </c>
      <c r="E28" t="s">
        <v>1655</v>
      </c>
      <c r="F28" s="1">
        <v>10905</v>
      </c>
      <c r="G28" s="5">
        <f t="shared" si="0"/>
        <v>75.348391512662559</v>
      </c>
      <c r="H28" t="s">
        <v>1656</v>
      </c>
      <c r="I28" t="s">
        <v>2024</v>
      </c>
      <c r="J28" t="s">
        <v>1929</v>
      </c>
      <c r="K28" s="11" t="s">
        <v>1657</v>
      </c>
      <c r="L28" t="s">
        <v>1658</v>
      </c>
      <c r="O28" t="s">
        <v>1943</v>
      </c>
      <c r="P28" t="s">
        <v>1659</v>
      </c>
      <c r="R28" t="s">
        <v>1660</v>
      </c>
      <c r="S28" t="s">
        <v>1935</v>
      </c>
      <c r="T28">
        <v>11</v>
      </c>
      <c r="U28" s="3" t="s">
        <v>2076</v>
      </c>
    </row>
    <row r="29" spans="1:21" x14ac:dyDescent="0.2">
      <c r="A29">
        <v>30</v>
      </c>
      <c r="B29" t="s">
        <v>41</v>
      </c>
      <c r="C29" t="s">
        <v>42</v>
      </c>
      <c r="E29" t="s">
        <v>1259</v>
      </c>
      <c r="F29" s="1">
        <v>6488</v>
      </c>
      <c r="G29" s="5">
        <f t="shared" si="0"/>
        <v>87.441478439425055</v>
      </c>
      <c r="H29" t="s">
        <v>43</v>
      </c>
      <c r="I29" t="s">
        <v>2015</v>
      </c>
      <c r="J29" t="s">
        <v>1929</v>
      </c>
      <c r="K29" s="11" t="s">
        <v>44</v>
      </c>
      <c r="L29" t="s">
        <v>45</v>
      </c>
      <c r="O29" t="s">
        <v>46</v>
      </c>
      <c r="P29" t="s">
        <v>1989</v>
      </c>
      <c r="R29" t="s">
        <v>47</v>
      </c>
      <c r="S29" t="s">
        <v>1952</v>
      </c>
      <c r="T29">
        <v>10</v>
      </c>
      <c r="U29" s="3" t="s">
        <v>2076</v>
      </c>
    </row>
    <row r="30" spans="1:21" x14ac:dyDescent="0.2">
      <c r="A30">
        <v>31</v>
      </c>
      <c r="B30" t="s">
        <v>1198</v>
      </c>
      <c r="C30" t="s">
        <v>1199</v>
      </c>
      <c r="D30" t="s">
        <v>1974</v>
      </c>
      <c r="E30" t="s">
        <v>1200</v>
      </c>
      <c r="F30" s="1">
        <v>6518</v>
      </c>
      <c r="G30" s="5">
        <f t="shared" si="0"/>
        <v>87.359342915811084</v>
      </c>
      <c r="H30" t="s">
        <v>1201</v>
      </c>
      <c r="I30" t="s">
        <v>1928</v>
      </c>
      <c r="J30" t="s">
        <v>1929</v>
      </c>
      <c r="K30" s="11" t="s">
        <v>1202</v>
      </c>
      <c r="L30" t="s">
        <v>1203</v>
      </c>
      <c r="O30" t="s">
        <v>1204</v>
      </c>
      <c r="P30" t="s">
        <v>1980</v>
      </c>
      <c r="Q30">
        <v>925</v>
      </c>
      <c r="R30" t="s">
        <v>1874</v>
      </c>
      <c r="S30" t="s">
        <v>1952</v>
      </c>
      <c r="T30">
        <v>11</v>
      </c>
      <c r="U30" s="3" t="s">
        <v>2076</v>
      </c>
    </row>
    <row r="31" spans="1:21" x14ac:dyDescent="0.2">
      <c r="A31">
        <v>32</v>
      </c>
      <c r="B31" t="s">
        <v>1839</v>
      </c>
      <c r="C31" t="s">
        <v>1733</v>
      </c>
      <c r="D31" t="s">
        <v>1834</v>
      </c>
      <c r="F31" s="1">
        <v>9171</v>
      </c>
      <c r="G31" s="5">
        <f t="shared" si="0"/>
        <v>80.095824777549623</v>
      </c>
      <c r="H31" t="s">
        <v>1734</v>
      </c>
      <c r="I31" t="s">
        <v>1928</v>
      </c>
      <c r="J31" t="s">
        <v>1929</v>
      </c>
      <c r="K31" s="11" t="s">
        <v>1735</v>
      </c>
      <c r="L31" t="s">
        <v>1736</v>
      </c>
      <c r="O31" t="s">
        <v>1737</v>
      </c>
      <c r="P31" t="s">
        <v>1839</v>
      </c>
      <c r="Q31">
        <v>925</v>
      </c>
      <c r="S31" t="s">
        <v>1952</v>
      </c>
      <c r="T31">
        <v>2</v>
      </c>
      <c r="U31" s="3" t="s">
        <v>2076</v>
      </c>
    </row>
    <row r="32" spans="1:21" x14ac:dyDescent="0.2">
      <c r="A32">
        <v>33</v>
      </c>
      <c r="B32" t="s">
        <v>433</v>
      </c>
      <c r="C32" t="s">
        <v>434</v>
      </c>
      <c r="E32" t="s">
        <v>435</v>
      </c>
      <c r="F32" s="1">
        <v>16261</v>
      </c>
      <c r="G32" s="5">
        <f t="shared" si="0"/>
        <v>60.684462696783022</v>
      </c>
      <c r="H32" t="s">
        <v>436</v>
      </c>
      <c r="I32" t="s">
        <v>1801</v>
      </c>
      <c r="J32" t="s">
        <v>1929</v>
      </c>
      <c r="K32" s="11" t="s">
        <v>437</v>
      </c>
      <c r="L32" t="s">
        <v>438</v>
      </c>
      <c r="O32" t="s">
        <v>439</v>
      </c>
      <c r="P32" t="s">
        <v>440</v>
      </c>
      <c r="R32" t="s">
        <v>441</v>
      </c>
      <c r="S32" t="s">
        <v>1935</v>
      </c>
      <c r="T32">
        <v>7</v>
      </c>
      <c r="U32" s="3" t="s">
        <v>2076</v>
      </c>
    </row>
    <row r="33" spans="1:21" x14ac:dyDescent="0.2">
      <c r="A33">
        <v>34</v>
      </c>
      <c r="B33" t="s">
        <v>1159</v>
      </c>
      <c r="C33" t="s">
        <v>1217</v>
      </c>
      <c r="D33" t="s">
        <v>1974</v>
      </c>
      <c r="F33" s="1">
        <v>11442</v>
      </c>
      <c r="G33" s="5">
        <f t="shared" si="0"/>
        <v>73.878165639972622</v>
      </c>
      <c r="H33" t="s">
        <v>1218</v>
      </c>
      <c r="I33" t="s">
        <v>1219</v>
      </c>
      <c r="J33" t="s">
        <v>1929</v>
      </c>
      <c r="K33" s="11" t="s">
        <v>1220</v>
      </c>
      <c r="L33" t="s">
        <v>1221</v>
      </c>
      <c r="O33" t="s">
        <v>1222</v>
      </c>
      <c r="P33" t="s">
        <v>1980</v>
      </c>
      <c r="Q33">
        <v>925</v>
      </c>
      <c r="R33" t="s">
        <v>1223</v>
      </c>
      <c r="S33" t="s">
        <v>1935</v>
      </c>
      <c r="T33">
        <v>4</v>
      </c>
      <c r="U33" s="3" t="s">
        <v>2076</v>
      </c>
    </row>
    <row r="34" spans="1:21" x14ac:dyDescent="0.2">
      <c r="A34">
        <v>35</v>
      </c>
      <c r="B34" t="s">
        <v>1446</v>
      </c>
      <c r="C34" t="s">
        <v>1447</v>
      </c>
      <c r="D34" t="s">
        <v>1448</v>
      </c>
      <c r="E34" t="s">
        <v>1449</v>
      </c>
      <c r="F34" s="1">
        <v>7698</v>
      </c>
      <c r="G34" s="5">
        <f t="shared" si="0"/>
        <v>84.128678986995212</v>
      </c>
      <c r="H34" t="s">
        <v>1450</v>
      </c>
      <c r="I34" t="s">
        <v>1928</v>
      </c>
      <c r="J34" t="s">
        <v>1929</v>
      </c>
      <c r="K34" s="11" t="s">
        <v>1451</v>
      </c>
      <c r="L34" t="s">
        <v>1452</v>
      </c>
      <c r="O34" t="s">
        <v>1453</v>
      </c>
      <c r="P34" t="s">
        <v>1454</v>
      </c>
      <c r="Q34">
        <v>925</v>
      </c>
      <c r="R34" t="s">
        <v>1455</v>
      </c>
      <c r="S34" t="s">
        <v>1952</v>
      </c>
      <c r="T34">
        <v>1</v>
      </c>
      <c r="U34" s="3" t="s">
        <v>2076</v>
      </c>
    </row>
    <row r="35" spans="1:21" x14ac:dyDescent="0.2">
      <c r="A35">
        <v>36</v>
      </c>
      <c r="B35" t="s">
        <v>15</v>
      </c>
      <c r="C35" t="s">
        <v>16</v>
      </c>
      <c r="D35" t="s">
        <v>17</v>
      </c>
      <c r="E35" t="s">
        <v>1115</v>
      </c>
      <c r="F35" s="1">
        <v>6913</v>
      </c>
      <c r="G35" s="5">
        <f t="shared" si="0"/>
        <v>86.277891854893909</v>
      </c>
      <c r="H35" t="s">
        <v>18</v>
      </c>
      <c r="I35" t="s">
        <v>1928</v>
      </c>
      <c r="J35" t="s">
        <v>1929</v>
      </c>
      <c r="K35" s="11" t="s">
        <v>19</v>
      </c>
      <c r="L35" t="s">
        <v>20</v>
      </c>
      <c r="O35" t="s">
        <v>21</v>
      </c>
      <c r="P35" t="s">
        <v>22</v>
      </c>
      <c r="Q35">
        <v>925</v>
      </c>
      <c r="R35" t="s">
        <v>23</v>
      </c>
      <c r="S35" t="s">
        <v>1952</v>
      </c>
      <c r="T35">
        <v>12</v>
      </c>
      <c r="U35" s="3" t="s">
        <v>2076</v>
      </c>
    </row>
    <row r="36" spans="1:21" x14ac:dyDescent="0.2">
      <c r="A36">
        <v>37</v>
      </c>
      <c r="B36" t="s">
        <v>1239</v>
      </c>
      <c r="C36" t="s">
        <v>1047</v>
      </c>
      <c r="E36" t="s">
        <v>1489</v>
      </c>
      <c r="F36" s="1">
        <v>6727</v>
      </c>
      <c r="G36" s="5">
        <f t="shared" si="0"/>
        <v>86.787132101300486</v>
      </c>
      <c r="H36" t="s">
        <v>1048</v>
      </c>
      <c r="I36" t="s">
        <v>1359</v>
      </c>
      <c r="J36" t="s">
        <v>1929</v>
      </c>
      <c r="K36" s="11" t="s">
        <v>1049</v>
      </c>
      <c r="L36" t="s">
        <v>1050</v>
      </c>
      <c r="O36" t="s">
        <v>1405</v>
      </c>
      <c r="P36" t="s">
        <v>1239</v>
      </c>
      <c r="Q36">
        <v>925</v>
      </c>
      <c r="R36" t="s">
        <v>1051</v>
      </c>
      <c r="S36" t="s">
        <v>1935</v>
      </c>
      <c r="T36">
        <v>6</v>
      </c>
      <c r="U36" s="3" t="s">
        <v>2076</v>
      </c>
    </row>
    <row r="37" spans="1:21" x14ac:dyDescent="0.2">
      <c r="A37">
        <v>38</v>
      </c>
      <c r="B37" t="s">
        <v>158</v>
      </c>
      <c r="C37" t="s">
        <v>159</v>
      </c>
      <c r="D37" t="s">
        <v>1579</v>
      </c>
      <c r="F37" s="1">
        <v>9559</v>
      </c>
      <c r="G37" s="5">
        <f t="shared" si="0"/>
        <v>79.03353867214237</v>
      </c>
      <c r="H37" t="s">
        <v>160</v>
      </c>
      <c r="I37" t="s">
        <v>1928</v>
      </c>
      <c r="J37" t="s">
        <v>1929</v>
      </c>
      <c r="K37" s="11" t="s">
        <v>161</v>
      </c>
      <c r="L37" t="s">
        <v>162</v>
      </c>
      <c r="O37" t="s">
        <v>163</v>
      </c>
      <c r="P37" t="s">
        <v>1585</v>
      </c>
      <c r="R37" t="s">
        <v>164</v>
      </c>
      <c r="S37" t="s">
        <v>1952</v>
      </c>
      <c r="T37">
        <v>3</v>
      </c>
      <c r="U37" s="3" t="s">
        <v>2076</v>
      </c>
    </row>
    <row r="38" spans="1:21" x14ac:dyDescent="0.2">
      <c r="A38">
        <v>39</v>
      </c>
      <c r="B38" t="s">
        <v>1693</v>
      </c>
      <c r="C38" t="s">
        <v>1694</v>
      </c>
      <c r="E38" t="s">
        <v>1695</v>
      </c>
      <c r="F38" s="1">
        <v>9237</v>
      </c>
      <c r="G38" s="5">
        <f t="shared" si="0"/>
        <v>79.915126625598901</v>
      </c>
      <c r="H38" t="s">
        <v>1696</v>
      </c>
      <c r="I38" t="s">
        <v>1928</v>
      </c>
      <c r="J38" t="s">
        <v>1929</v>
      </c>
      <c r="K38" s="11" t="s">
        <v>2053</v>
      </c>
      <c r="L38" t="s">
        <v>1697</v>
      </c>
      <c r="O38" t="s">
        <v>1698</v>
      </c>
      <c r="P38" t="s">
        <v>1989</v>
      </c>
      <c r="S38" t="s">
        <v>1952</v>
      </c>
      <c r="T38">
        <v>4</v>
      </c>
      <c r="U38" s="3" t="s">
        <v>2076</v>
      </c>
    </row>
    <row r="39" spans="1:21" x14ac:dyDescent="0.2">
      <c r="A39">
        <v>40</v>
      </c>
      <c r="B39" t="s">
        <v>1078</v>
      </c>
      <c r="C39" t="s">
        <v>295</v>
      </c>
      <c r="D39" t="s">
        <v>2050</v>
      </c>
      <c r="E39" t="s">
        <v>1517</v>
      </c>
      <c r="F39" s="1">
        <v>5981</v>
      </c>
      <c r="G39" s="5">
        <f t="shared" si="0"/>
        <v>88.829568788501021</v>
      </c>
      <c r="H39" t="s">
        <v>296</v>
      </c>
      <c r="I39" t="s">
        <v>2015</v>
      </c>
      <c r="J39" t="s">
        <v>1929</v>
      </c>
      <c r="K39" s="11" t="s">
        <v>297</v>
      </c>
      <c r="L39" t="s">
        <v>298</v>
      </c>
      <c r="O39" t="s">
        <v>299</v>
      </c>
      <c r="P39" t="s">
        <v>2056</v>
      </c>
      <c r="Q39">
        <v>925</v>
      </c>
      <c r="R39" t="s">
        <v>300</v>
      </c>
      <c r="S39" t="s">
        <v>1935</v>
      </c>
      <c r="T39">
        <v>5</v>
      </c>
      <c r="U39" s="3" t="s">
        <v>2076</v>
      </c>
    </row>
    <row r="40" spans="1:21" x14ac:dyDescent="0.2">
      <c r="A40">
        <v>41</v>
      </c>
      <c r="B40" t="s">
        <v>1724</v>
      </c>
      <c r="C40" t="s">
        <v>1725</v>
      </c>
      <c r="E40" t="s">
        <v>1726</v>
      </c>
      <c r="F40" s="1">
        <v>15177</v>
      </c>
      <c r="G40" s="5">
        <f t="shared" si="0"/>
        <v>63.652292950034223</v>
      </c>
      <c r="H40" t="s">
        <v>1727</v>
      </c>
      <c r="I40" t="s">
        <v>2015</v>
      </c>
      <c r="J40" t="s">
        <v>1929</v>
      </c>
      <c r="K40" s="11" t="s">
        <v>1728</v>
      </c>
      <c r="L40" t="s">
        <v>1729</v>
      </c>
      <c r="O40" t="s">
        <v>1730</v>
      </c>
      <c r="P40" t="s">
        <v>1731</v>
      </c>
      <c r="R40" t="s">
        <v>1732</v>
      </c>
      <c r="S40" t="s">
        <v>1935</v>
      </c>
      <c r="T40">
        <v>7</v>
      </c>
      <c r="U40" s="3" t="s">
        <v>2076</v>
      </c>
    </row>
    <row r="41" spans="1:21" x14ac:dyDescent="0.2">
      <c r="A41">
        <v>42</v>
      </c>
      <c r="B41" t="s">
        <v>1091</v>
      </c>
      <c r="C41" t="s">
        <v>1092</v>
      </c>
      <c r="D41" t="s">
        <v>1234</v>
      </c>
      <c r="E41" t="s">
        <v>1093</v>
      </c>
      <c r="F41" s="1">
        <v>11853</v>
      </c>
      <c r="G41" s="5">
        <f t="shared" si="0"/>
        <v>72.752908966461334</v>
      </c>
      <c r="H41" t="s">
        <v>1094</v>
      </c>
      <c r="I41" t="s">
        <v>1928</v>
      </c>
      <c r="J41" t="s">
        <v>1929</v>
      </c>
      <c r="K41" s="11" t="s">
        <v>1741</v>
      </c>
      <c r="L41" t="s">
        <v>1095</v>
      </c>
      <c r="O41" t="s">
        <v>1096</v>
      </c>
      <c r="P41" t="s">
        <v>1239</v>
      </c>
      <c r="R41" t="s">
        <v>1097</v>
      </c>
      <c r="S41" t="s">
        <v>1952</v>
      </c>
      <c r="T41">
        <v>6</v>
      </c>
      <c r="U41" s="3" t="s">
        <v>2076</v>
      </c>
    </row>
    <row r="42" spans="1:21" x14ac:dyDescent="0.2">
      <c r="A42">
        <v>43</v>
      </c>
      <c r="B42" t="s">
        <v>454</v>
      </c>
      <c r="C42" t="s">
        <v>455</v>
      </c>
      <c r="D42" t="s">
        <v>1554</v>
      </c>
      <c r="E42" t="s">
        <v>1259</v>
      </c>
      <c r="F42" s="1">
        <v>11736</v>
      </c>
      <c r="G42" s="5">
        <f t="shared" si="0"/>
        <v>73.073237508555778</v>
      </c>
      <c r="H42" t="s">
        <v>456</v>
      </c>
      <c r="I42" t="s">
        <v>1928</v>
      </c>
      <c r="J42" t="s">
        <v>1929</v>
      </c>
      <c r="K42" s="11" t="s">
        <v>457</v>
      </c>
      <c r="L42" t="s">
        <v>458</v>
      </c>
      <c r="O42" t="s">
        <v>459</v>
      </c>
      <c r="P42" t="s">
        <v>1560</v>
      </c>
      <c r="Q42">
        <v>925</v>
      </c>
      <c r="R42" t="s">
        <v>460</v>
      </c>
      <c r="S42" t="s">
        <v>1952</v>
      </c>
      <c r="T42">
        <v>2</v>
      </c>
      <c r="U42" s="3" t="s">
        <v>2076</v>
      </c>
    </row>
    <row r="43" spans="1:21" x14ac:dyDescent="0.2">
      <c r="A43">
        <v>44</v>
      </c>
      <c r="B43" t="s">
        <v>941</v>
      </c>
      <c r="C43" t="s">
        <v>942</v>
      </c>
      <c r="D43" t="s">
        <v>2050</v>
      </c>
      <c r="E43" t="s">
        <v>1080</v>
      </c>
      <c r="F43" s="1">
        <v>4827</v>
      </c>
      <c r="G43" s="5">
        <f t="shared" si="0"/>
        <v>91.989048596851475</v>
      </c>
      <c r="H43" t="s">
        <v>943</v>
      </c>
      <c r="I43" t="s">
        <v>1940</v>
      </c>
      <c r="J43" t="s">
        <v>1929</v>
      </c>
      <c r="K43" s="11" t="s">
        <v>944</v>
      </c>
      <c r="L43" t="s">
        <v>945</v>
      </c>
      <c r="O43" t="s">
        <v>946</v>
      </c>
      <c r="P43" t="s">
        <v>2056</v>
      </c>
      <c r="Q43">
        <v>925</v>
      </c>
      <c r="R43" t="s">
        <v>1874</v>
      </c>
      <c r="S43" t="s">
        <v>1952</v>
      </c>
      <c r="T43">
        <v>3</v>
      </c>
      <c r="U43" s="3" t="s">
        <v>2076</v>
      </c>
    </row>
    <row r="44" spans="1:21" x14ac:dyDescent="0.2">
      <c r="A44">
        <v>45</v>
      </c>
      <c r="B44" t="s">
        <v>666</v>
      </c>
      <c r="C44" t="s">
        <v>308</v>
      </c>
      <c r="E44" t="s">
        <v>554</v>
      </c>
      <c r="F44" s="1">
        <v>13004</v>
      </c>
      <c r="G44" s="5">
        <f t="shared" si="0"/>
        <v>69.601642710472277</v>
      </c>
      <c r="H44" t="s">
        <v>315</v>
      </c>
      <c r="I44" t="s">
        <v>1928</v>
      </c>
      <c r="J44" t="s">
        <v>1929</v>
      </c>
      <c r="K44" s="11" t="s">
        <v>316</v>
      </c>
      <c r="L44" t="s">
        <v>317</v>
      </c>
      <c r="O44" t="s">
        <v>318</v>
      </c>
      <c r="P44" t="s">
        <v>666</v>
      </c>
      <c r="R44" t="s">
        <v>319</v>
      </c>
      <c r="S44" t="s">
        <v>1935</v>
      </c>
      <c r="T44">
        <v>8</v>
      </c>
      <c r="U44" s="3" t="s">
        <v>2076</v>
      </c>
    </row>
    <row r="45" spans="1:21" x14ac:dyDescent="0.2">
      <c r="A45">
        <v>46</v>
      </c>
      <c r="B45" t="s">
        <v>1487</v>
      </c>
      <c r="C45" t="s">
        <v>756</v>
      </c>
      <c r="D45" t="s">
        <v>2050</v>
      </c>
      <c r="E45" t="s">
        <v>757</v>
      </c>
      <c r="F45" s="1">
        <v>9573</v>
      </c>
      <c r="G45" s="5">
        <f t="shared" si="0"/>
        <v>78.995208761122512</v>
      </c>
      <c r="H45" t="s">
        <v>758</v>
      </c>
      <c r="I45" t="s">
        <v>1928</v>
      </c>
      <c r="J45" t="s">
        <v>1929</v>
      </c>
      <c r="K45" s="11" t="s">
        <v>759</v>
      </c>
      <c r="L45" t="s">
        <v>760</v>
      </c>
      <c r="O45" t="s">
        <v>1950</v>
      </c>
      <c r="P45" t="s">
        <v>2056</v>
      </c>
      <c r="Q45">
        <v>925</v>
      </c>
      <c r="S45" t="s">
        <v>1952</v>
      </c>
      <c r="T45">
        <v>3</v>
      </c>
      <c r="U45" s="3" t="s">
        <v>2076</v>
      </c>
    </row>
    <row r="46" spans="1:21" x14ac:dyDescent="0.2">
      <c r="A46">
        <v>47</v>
      </c>
      <c r="B46" t="s">
        <v>913</v>
      </c>
      <c r="C46" t="s">
        <v>914</v>
      </c>
      <c r="D46" t="s">
        <v>1554</v>
      </c>
      <c r="E46" t="s">
        <v>915</v>
      </c>
      <c r="F46" s="1">
        <v>3957</v>
      </c>
      <c r="G46" s="5">
        <f t="shared" si="0"/>
        <v>94.370978781656405</v>
      </c>
      <c r="H46" t="s">
        <v>916</v>
      </c>
      <c r="I46" t="s">
        <v>1928</v>
      </c>
      <c r="J46" t="s">
        <v>1929</v>
      </c>
      <c r="K46" s="11" t="s">
        <v>917</v>
      </c>
      <c r="L46" t="s">
        <v>918</v>
      </c>
      <c r="O46" t="s">
        <v>919</v>
      </c>
      <c r="P46" t="s">
        <v>1560</v>
      </c>
      <c r="Q46">
        <v>925</v>
      </c>
      <c r="S46" t="s">
        <v>1952</v>
      </c>
      <c r="T46">
        <v>11</v>
      </c>
      <c r="U46" s="3" t="s">
        <v>2076</v>
      </c>
    </row>
    <row r="47" spans="1:21" x14ac:dyDescent="0.2">
      <c r="A47">
        <v>48</v>
      </c>
      <c r="B47" t="s">
        <v>1333</v>
      </c>
      <c r="C47" t="s">
        <v>1334</v>
      </c>
      <c r="D47" t="s">
        <v>1335</v>
      </c>
      <c r="E47" t="s">
        <v>1701</v>
      </c>
      <c r="F47" s="1">
        <v>14780</v>
      </c>
      <c r="G47" s="5">
        <f t="shared" si="0"/>
        <v>64.739219712525667</v>
      </c>
      <c r="H47" t="s">
        <v>1336</v>
      </c>
      <c r="I47" t="s">
        <v>1801</v>
      </c>
      <c r="J47" t="s">
        <v>1929</v>
      </c>
      <c r="K47" s="11" t="s">
        <v>1337</v>
      </c>
      <c r="L47" t="s">
        <v>1338</v>
      </c>
      <c r="O47" t="s">
        <v>2008</v>
      </c>
      <c r="P47" t="s">
        <v>1339</v>
      </c>
      <c r="R47" t="s">
        <v>1340</v>
      </c>
      <c r="S47" t="s">
        <v>1935</v>
      </c>
      <c r="T47">
        <v>6</v>
      </c>
      <c r="U47" s="3" t="s">
        <v>2076</v>
      </c>
    </row>
    <row r="48" spans="1:21" x14ac:dyDescent="0.2">
      <c r="A48">
        <v>49</v>
      </c>
      <c r="B48" t="s">
        <v>1937</v>
      </c>
      <c r="C48" t="s">
        <v>982</v>
      </c>
      <c r="E48" t="s">
        <v>901</v>
      </c>
      <c r="F48" s="1">
        <v>11950</v>
      </c>
      <c r="G48" s="5">
        <f t="shared" si="0"/>
        <v>72.487337440109513</v>
      </c>
      <c r="H48" t="s">
        <v>983</v>
      </c>
      <c r="I48" t="s">
        <v>2042</v>
      </c>
      <c r="J48" t="s">
        <v>1929</v>
      </c>
      <c r="K48" s="11" t="s">
        <v>984</v>
      </c>
      <c r="L48" t="s">
        <v>985</v>
      </c>
      <c r="O48" t="s">
        <v>986</v>
      </c>
      <c r="P48" t="s">
        <v>1937</v>
      </c>
      <c r="Q48">
        <v>925</v>
      </c>
      <c r="S48" t="s">
        <v>1952</v>
      </c>
      <c r="T48">
        <v>9</v>
      </c>
      <c r="U48" s="3" t="s">
        <v>2076</v>
      </c>
    </row>
    <row r="49" spans="1:21" x14ac:dyDescent="0.2">
      <c r="A49">
        <v>50</v>
      </c>
      <c r="B49" t="s">
        <v>29</v>
      </c>
      <c r="C49" t="s">
        <v>30</v>
      </c>
      <c r="D49" t="s">
        <v>1925</v>
      </c>
      <c r="E49" t="s">
        <v>1115</v>
      </c>
      <c r="F49" s="1">
        <v>9493</v>
      </c>
      <c r="G49" s="5">
        <f t="shared" si="0"/>
        <v>79.214236824093092</v>
      </c>
      <c r="H49" t="s">
        <v>31</v>
      </c>
      <c r="I49" t="s">
        <v>1928</v>
      </c>
      <c r="J49" t="s">
        <v>1929</v>
      </c>
      <c r="K49" s="11" t="s">
        <v>32</v>
      </c>
      <c r="L49" t="s">
        <v>33</v>
      </c>
      <c r="O49" t="s">
        <v>2008</v>
      </c>
      <c r="P49" t="s">
        <v>1933</v>
      </c>
      <c r="Q49">
        <v>925</v>
      </c>
      <c r="R49" t="s">
        <v>34</v>
      </c>
      <c r="S49" t="s">
        <v>1935</v>
      </c>
      <c r="T49">
        <v>12</v>
      </c>
      <c r="U49" s="3" t="s">
        <v>2076</v>
      </c>
    </row>
    <row r="50" spans="1:21" x14ac:dyDescent="0.2">
      <c r="A50">
        <v>51</v>
      </c>
      <c r="B50" t="s">
        <v>1284</v>
      </c>
      <c r="C50" t="s">
        <v>1285</v>
      </c>
      <c r="D50" t="s">
        <v>1834</v>
      </c>
      <c r="E50" t="s">
        <v>1286</v>
      </c>
      <c r="F50" s="1">
        <v>13526</v>
      </c>
      <c r="G50" s="5">
        <f t="shared" si="0"/>
        <v>68.172484599589325</v>
      </c>
      <c r="H50" t="s">
        <v>1287</v>
      </c>
      <c r="I50" t="s">
        <v>1928</v>
      </c>
      <c r="J50" t="s">
        <v>1929</v>
      </c>
      <c r="K50" s="11" t="s">
        <v>1288</v>
      </c>
      <c r="L50" t="s">
        <v>1289</v>
      </c>
      <c r="O50" t="s">
        <v>1290</v>
      </c>
      <c r="P50" t="s">
        <v>1839</v>
      </c>
      <c r="R50" t="s">
        <v>1291</v>
      </c>
      <c r="S50" t="s">
        <v>1935</v>
      </c>
      <c r="T50">
        <v>1</v>
      </c>
      <c r="U50" s="3" t="s">
        <v>2076</v>
      </c>
    </row>
    <row r="51" spans="1:21" x14ac:dyDescent="0.2">
      <c r="A51">
        <v>52</v>
      </c>
      <c r="B51" t="s">
        <v>521</v>
      </c>
      <c r="C51" t="s">
        <v>522</v>
      </c>
      <c r="D51" t="s">
        <v>523</v>
      </c>
      <c r="E51" t="s">
        <v>1956</v>
      </c>
      <c r="F51" s="1">
        <v>8122</v>
      </c>
      <c r="G51" s="5">
        <f t="shared" si="0"/>
        <v>82.967830253251194</v>
      </c>
      <c r="H51" t="s">
        <v>524</v>
      </c>
      <c r="I51" t="s">
        <v>2015</v>
      </c>
      <c r="J51" t="s">
        <v>1929</v>
      </c>
      <c r="K51" s="11" t="s">
        <v>525</v>
      </c>
      <c r="L51" t="s">
        <v>526</v>
      </c>
      <c r="O51" t="s">
        <v>2008</v>
      </c>
      <c r="P51" t="s">
        <v>527</v>
      </c>
      <c r="Q51">
        <v>925</v>
      </c>
      <c r="R51" t="s">
        <v>528</v>
      </c>
      <c r="S51" t="s">
        <v>1952</v>
      </c>
      <c r="T51">
        <v>3</v>
      </c>
      <c r="U51" s="3" t="s">
        <v>2076</v>
      </c>
    </row>
    <row r="52" spans="1:21" x14ac:dyDescent="0.2">
      <c r="A52">
        <v>53</v>
      </c>
      <c r="B52" t="s">
        <v>1777</v>
      </c>
      <c r="C52" t="s">
        <v>1778</v>
      </c>
      <c r="D52" t="s">
        <v>1974</v>
      </c>
      <c r="E52" t="s">
        <v>1779</v>
      </c>
      <c r="F52" s="1">
        <v>11167</v>
      </c>
      <c r="G52" s="5">
        <f t="shared" si="0"/>
        <v>74.631074606433955</v>
      </c>
      <c r="H52" t="s">
        <v>1780</v>
      </c>
      <c r="I52" t="s">
        <v>1928</v>
      </c>
      <c r="J52" t="s">
        <v>1929</v>
      </c>
      <c r="K52" s="11" t="s">
        <v>1781</v>
      </c>
      <c r="L52" t="s">
        <v>1782</v>
      </c>
      <c r="O52" t="s">
        <v>1783</v>
      </c>
      <c r="P52" t="s">
        <v>1980</v>
      </c>
      <c r="Q52">
        <v>925</v>
      </c>
      <c r="R52" t="s">
        <v>1784</v>
      </c>
      <c r="S52" t="s">
        <v>1952</v>
      </c>
      <c r="T52">
        <v>7</v>
      </c>
      <c r="U52" s="3" t="s">
        <v>2076</v>
      </c>
    </row>
    <row r="53" spans="1:21" x14ac:dyDescent="0.2">
      <c r="A53">
        <v>54</v>
      </c>
      <c r="B53" t="s">
        <v>1953</v>
      </c>
      <c r="C53" t="s">
        <v>1954</v>
      </c>
      <c r="D53" t="s">
        <v>1955</v>
      </c>
      <c r="E53" t="s">
        <v>1956</v>
      </c>
      <c r="F53" s="1">
        <v>10061</v>
      </c>
      <c r="G53" s="5">
        <f t="shared" si="0"/>
        <v>77.659137577002056</v>
      </c>
      <c r="H53" t="s">
        <v>1957</v>
      </c>
      <c r="I53" t="s">
        <v>1928</v>
      </c>
      <c r="J53" t="s">
        <v>1929</v>
      </c>
      <c r="K53" s="11" t="s">
        <v>1958</v>
      </c>
      <c r="L53" t="s">
        <v>1959</v>
      </c>
      <c r="O53" t="s">
        <v>1960</v>
      </c>
      <c r="P53" t="s">
        <v>1961</v>
      </c>
      <c r="R53" t="s">
        <v>1962</v>
      </c>
      <c r="S53" t="s">
        <v>1935</v>
      </c>
      <c r="T53">
        <v>7</v>
      </c>
      <c r="U53" s="3" t="s">
        <v>2076</v>
      </c>
    </row>
    <row r="54" spans="1:21" x14ac:dyDescent="0.2">
      <c r="A54">
        <v>55</v>
      </c>
      <c r="B54" t="s">
        <v>726</v>
      </c>
      <c r="C54" t="s">
        <v>727</v>
      </c>
      <c r="E54" t="s">
        <v>830</v>
      </c>
      <c r="F54" s="1">
        <v>8329</v>
      </c>
      <c r="G54" s="5">
        <f t="shared" si="0"/>
        <v>82.401095140314851</v>
      </c>
      <c r="H54" t="s">
        <v>728</v>
      </c>
      <c r="I54" t="s">
        <v>1928</v>
      </c>
      <c r="J54" t="s">
        <v>1929</v>
      </c>
      <c r="K54" s="11" t="s">
        <v>729</v>
      </c>
      <c r="L54" t="s">
        <v>730</v>
      </c>
      <c r="O54" t="s">
        <v>731</v>
      </c>
      <c r="P54" t="s">
        <v>1346</v>
      </c>
      <c r="R54" t="s">
        <v>732</v>
      </c>
      <c r="S54" t="s">
        <v>1935</v>
      </c>
      <c r="T54">
        <v>10</v>
      </c>
      <c r="U54" s="3" t="s">
        <v>2076</v>
      </c>
    </row>
    <row r="55" spans="1:21" x14ac:dyDescent="0.2">
      <c r="A55">
        <v>56</v>
      </c>
      <c r="B55" t="s">
        <v>2020</v>
      </c>
      <c r="C55" t="s">
        <v>2021</v>
      </c>
      <c r="E55" t="s">
        <v>2022</v>
      </c>
      <c r="F55" s="1">
        <v>10671</v>
      </c>
      <c r="G55" s="5">
        <f t="shared" si="0"/>
        <v>75.989048596851475</v>
      </c>
      <c r="H55" t="s">
        <v>2023</v>
      </c>
      <c r="I55" t="s">
        <v>2024</v>
      </c>
      <c r="J55" t="s">
        <v>1929</v>
      </c>
      <c r="K55" s="11" t="s">
        <v>2025</v>
      </c>
      <c r="L55" t="s">
        <v>2026</v>
      </c>
      <c r="N55" t="s">
        <v>2027</v>
      </c>
      <c r="O55" t="s">
        <v>2028</v>
      </c>
      <c r="P55" t="s">
        <v>1980</v>
      </c>
      <c r="R55" t="s">
        <v>2029</v>
      </c>
      <c r="S55" t="s">
        <v>1935</v>
      </c>
      <c r="T55">
        <v>3</v>
      </c>
      <c r="U55" s="3" t="s">
        <v>2076</v>
      </c>
    </row>
    <row r="56" spans="1:21" x14ac:dyDescent="0.2">
      <c r="A56">
        <v>57</v>
      </c>
      <c r="B56" t="s">
        <v>1546</v>
      </c>
      <c r="C56" t="s">
        <v>336</v>
      </c>
      <c r="D56" t="s">
        <v>1869</v>
      </c>
      <c r="E56" t="s">
        <v>337</v>
      </c>
      <c r="F56" s="1">
        <v>8784</v>
      </c>
      <c r="G56" s="5">
        <f t="shared" si="0"/>
        <v>81.155373032169749</v>
      </c>
      <c r="H56" t="s">
        <v>338</v>
      </c>
      <c r="I56" t="s">
        <v>1985</v>
      </c>
      <c r="J56" t="s">
        <v>1929</v>
      </c>
      <c r="K56" s="11" t="s">
        <v>339</v>
      </c>
      <c r="L56" t="s">
        <v>340</v>
      </c>
      <c r="O56" t="s">
        <v>2008</v>
      </c>
      <c r="P56" t="s">
        <v>1970</v>
      </c>
      <c r="Q56">
        <v>925</v>
      </c>
      <c r="R56" t="s">
        <v>341</v>
      </c>
      <c r="S56" t="s">
        <v>1952</v>
      </c>
      <c r="T56">
        <v>1</v>
      </c>
      <c r="U56" s="3" t="s">
        <v>2076</v>
      </c>
    </row>
    <row r="57" spans="1:21" x14ac:dyDescent="0.2">
      <c r="A57">
        <v>58</v>
      </c>
      <c r="B57" t="s">
        <v>814</v>
      </c>
      <c r="C57" t="s">
        <v>815</v>
      </c>
      <c r="D57" t="s">
        <v>1974</v>
      </c>
      <c r="E57" t="s">
        <v>1965</v>
      </c>
      <c r="F57" s="1">
        <v>2003</v>
      </c>
      <c r="G57" s="5">
        <f t="shared" si="0"/>
        <v>99.720739219712527</v>
      </c>
      <c r="H57" t="s">
        <v>816</v>
      </c>
      <c r="I57" t="s">
        <v>1928</v>
      </c>
      <c r="J57" t="s">
        <v>1929</v>
      </c>
      <c r="K57" s="11" t="s">
        <v>817</v>
      </c>
      <c r="L57" t="s">
        <v>818</v>
      </c>
      <c r="O57" t="s">
        <v>819</v>
      </c>
      <c r="P57" t="s">
        <v>1980</v>
      </c>
      <c r="Q57">
        <v>925</v>
      </c>
      <c r="R57" t="s">
        <v>820</v>
      </c>
      <c r="S57" t="s">
        <v>1935</v>
      </c>
      <c r="T57">
        <v>6</v>
      </c>
      <c r="U57" s="3" t="s">
        <v>2076</v>
      </c>
    </row>
    <row r="58" spans="1:21" x14ac:dyDescent="0.2">
      <c r="A58">
        <v>59</v>
      </c>
      <c r="B58" t="s">
        <v>397</v>
      </c>
      <c r="C58" t="s">
        <v>398</v>
      </c>
      <c r="E58" t="s">
        <v>2080</v>
      </c>
      <c r="F58" s="1">
        <v>12187</v>
      </c>
      <c r="G58" s="5">
        <f t="shared" si="0"/>
        <v>71.8384668035592</v>
      </c>
      <c r="H58" t="s">
        <v>399</v>
      </c>
      <c r="I58" t="s">
        <v>1985</v>
      </c>
      <c r="J58" t="s">
        <v>1929</v>
      </c>
      <c r="K58" s="11" t="s">
        <v>400</v>
      </c>
      <c r="L58" t="s">
        <v>401</v>
      </c>
      <c r="N58" t="s">
        <v>2027</v>
      </c>
      <c r="O58" t="s">
        <v>1274</v>
      </c>
      <c r="P58" t="s">
        <v>1283</v>
      </c>
      <c r="R58" t="s">
        <v>402</v>
      </c>
      <c r="S58" t="s">
        <v>1935</v>
      </c>
      <c r="T58">
        <v>5</v>
      </c>
      <c r="U58" s="3" t="s">
        <v>2076</v>
      </c>
    </row>
    <row r="59" spans="1:21" x14ac:dyDescent="0.2">
      <c r="A59">
        <v>60</v>
      </c>
      <c r="B59" t="s">
        <v>62</v>
      </c>
      <c r="C59" t="s">
        <v>63</v>
      </c>
      <c r="D59" t="s">
        <v>64</v>
      </c>
      <c r="F59" s="1">
        <v>6398</v>
      </c>
      <c r="G59" s="5">
        <f t="shared" si="0"/>
        <v>87.687885010266939</v>
      </c>
      <c r="H59" t="s">
        <v>65</v>
      </c>
      <c r="I59" t="s">
        <v>1985</v>
      </c>
      <c r="J59" t="s">
        <v>1929</v>
      </c>
      <c r="K59" s="11" t="s">
        <v>66</v>
      </c>
      <c r="L59" t="s">
        <v>67</v>
      </c>
      <c r="O59" t="s">
        <v>68</v>
      </c>
      <c r="P59" t="s">
        <v>1231</v>
      </c>
      <c r="R59" t="s">
        <v>1874</v>
      </c>
      <c r="S59" t="s">
        <v>1952</v>
      </c>
      <c r="T59">
        <v>7</v>
      </c>
      <c r="U59" s="3" t="s">
        <v>2076</v>
      </c>
    </row>
    <row r="60" spans="1:21" x14ac:dyDescent="0.2">
      <c r="A60">
        <v>61</v>
      </c>
      <c r="B60" t="s">
        <v>1364</v>
      </c>
      <c r="C60" t="s">
        <v>1356</v>
      </c>
      <c r="D60" t="s">
        <v>1946</v>
      </c>
      <c r="E60" t="s">
        <v>1286</v>
      </c>
      <c r="F60" s="1">
        <v>7256</v>
      </c>
      <c r="G60" s="5">
        <f t="shared" si="0"/>
        <v>85.338809034907598</v>
      </c>
      <c r="H60" t="s">
        <v>1365</v>
      </c>
      <c r="I60" t="s">
        <v>1928</v>
      </c>
      <c r="J60" t="s">
        <v>1929</v>
      </c>
      <c r="K60" s="11" t="s">
        <v>1366</v>
      </c>
      <c r="L60" t="s">
        <v>1367</v>
      </c>
      <c r="O60" t="s">
        <v>1368</v>
      </c>
      <c r="P60" t="s">
        <v>1951</v>
      </c>
      <c r="Q60">
        <v>925</v>
      </c>
      <c r="R60" t="s">
        <v>1369</v>
      </c>
      <c r="S60" t="s">
        <v>1935</v>
      </c>
      <c r="T60">
        <v>11</v>
      </c>
      <c r="U60" s="3" t="s">
        <v>2076</v>
      </c>
    </row>
    <row r="61" spans="1:21" x14ac:dyDescent="0.2">
      <c r="A61">
        <v>62</v>
      </c>
      <c r="B61" t="s">
        <v>69</v>
      </c>
      <c r="C61" t="s">
        <v>70</v>
      </c>
      <c r="E61" t="s">
        <v>71</v>
      </c>
      <c r="F61" s="1">
        <v>11327</v>
      </c>
      <c r="G61" s="5">
        <f t="shared" si="0"/>
        <v>74.19301848049281</v>
      </c>
      <c r="H61" t="s">
        <v>72</v>
      </c>
      <c r="I61" t="s">
        <v>2042</v>
      </c>
      <c r="J61" t="s">
        <v>1929</v>
      </c>
      <c r="K61" s="11" t="s">
        <v>73</v>
      </c>
      <c r="L61" t="s">
        <v>74</v>
      </c>
      <c r="O61" t="s">
        <v>75</v>
      </c>
      <c r="P61" t="s">
        <v>76</v>
      </c>
      <c r="R61" t="s">
        <v>77</v>
      </c>
      <c r="S61" t="s">
        <v>1952</v>
      </c>
      <c r="T61">
        <v>1</v>
      </c>
      <c r="U61" s="3" t="s">
        <v>2076</v>
      </c>
    </row>
    <row r="62" spans="1:21" x14ac:dyDescent="0.2">
      <c r="A62">
        <v>63</v>
      </c>
      <c r="B62" t="s">
        <v>114</v>
      </c>
      <c r="C62" t="s">
        <v>115</v>
      </c>
      <c r="E62" t="s">
        <v>1956</v>
      </c>
      <c r="F62" s="1">
        <v>13662</v>
      </c>
      <c r="G62" s="5">
        <f t="shared" si="0"/>
        <v>67.800136892539356</v>
      </c>
      <c r="H62" t="s">
        <v>116</v>
      </c>
      <c r="I62" t="s">
        <v>1928</v>
      </c>
      <c r="J62" t="s">
        <v>1929</v>
      </c>
      <c r="K62" s="11" t="s">
        <v>117</v>
      </c>
      <c r="L62" t="s">
        <v>118</v>
      </c>
      <c r="O62" t="s">
        <v>2008</v>
      </c>
      <c r="P62" t="s">
        <v>1916</v>
      </c>
      <c r="R62" t="s">
        <v>119</v>
      </c>
      <c r="S62" t="s">
        <v>1935</v>
      </c>
      <c r="T62">
        <v>5</v>
      </c>
      <c r="U62" s="3" t="s">
        <v>2076</v>
      </c>
    </row>
    <row r="63" spans="1:21" x14ac:dyDescent="0.2">
      <c r="A63">
        <v>64</v>
      </c>
      <c r="B63" t="s">
        <v>733</v>
      </c>
      <c r="C63" t="s">
        <v>734</v>
      </c>
      <c r="D63" t="s">
        <v>976</v>
      </c>
      <c r="E63" t="s">
        <v>735</v>
      </c>
      <c r="F63" s="1">
        <v>10327</v>
      </c>
      <c r="G63" s="5">
        <f t="shared" si="0"/>
        <v>76.930869267624914</v>
      </c>
      <c r="H63" t="s">
        <v>736</v>
      </c>
      <c r="I63" t="s">
        <v>1928</v>
      </c>
      <c r="J63" t="s">
        <v>1929</v>
      </c>
      <c r="K63" s="11" t="s">
        <v>2053</v>
      </c>
      <c r="L63" t="s">
        <v>737</v>
      </c>
      <c r="O63" t="s">
        <v>738</v>
      </c>
      <c r="P63" t="s">
        <v>1398</v>
      </c>
      <c r="R63" t="s">
        <v>739</v>
      </c>
      <c r="S63" t="s">
        <v>1935</v>
      </c>
      <c r="T63">
        <v>4</v>
      </c>
      <c r="U63" s="3" t="s">
        <v>2076</v>
      </c>
    </row>
    <row r="64" spans="1:21" x14ac:dyDescent="0.2">
      <c r="A64">
        <v>66</v>
      </c>
      <c r="B64" t="s">
        <v>1346</v>
      </c>
      <c r="C64" t="s">
        <v>835</v>
      </c>
      <c r="E64" t="s">
        <v>1956</v>
      </c>
      <c r="F64" s="1">
        <v>8439</v>
      </c>
      <c r="G64" s="5">
        <f t="shared" si="0"/>
        <v>82.099931553730315</v>
      </c>
      <c r="H64" t="s">
        <v>836</v>
      </c>
      <c r="I64" t="s">
        <v>1928</v>
      </c>
      <c r="J64" t="s">
        <v>1929</v>
      </c>
      <c r="K64" s="11" t="s">
        <v>837</v>
      </c>
      <c r="L64" t="s">
        <v>838</v>
      </c>
      <c r="O64" t="s">
        <v>1405</v>
      </c>
      <c r="P64" t="s">
        <v>1346</v>
      </c>
      <c r="Q64">
        <v>925</v>
      </c>
      <c r="R64" t="s">
        <v>839</v>
      </c>
      <c r="S64" t="s">
        <v>1935</v>
      </c>
      <c r="T64">
        <v>2</v>
      </c>
      <c r="U64" s="3" t="s">
        <v>2076</v>
      </c>
    </row>
    <row r="65" spans="1:21" x14ac:dyDescent="0.2">
      <c r="A65">
        <v>67</v>
      </c>
      <c r="B65" t="s">
        <v>1192</v>
      </c>
      <c r="C65" t="s">
        <v>1193</v>
      </c>
      <c r="E65" t="s">
        <v>1517</v>
      </c>
      <c r="F65" s="1">
        <v>13657</v>
      </c>
      <c r="G65" s="5">
        <f t="shared" si="0"/>
        <v>67.813826146475023</v>
      </c>
      <c r="H65" t="s">
        <v>1194</v>
      </c>
      <c r="I65" t="s">
        <v>1564</v>
      </c>
      <c r="J65" t="s">
        <v>1929</v>
      </c>
      <c r="K65" s="11" t="s">
        <v>1195</v>
      </c>
      <c r="L65" t="s">
        <v>1196</v>
      </c>
      <c r="O65" t="s">
        <v>2008</v>
      </c>
      <c r="P65" t="s">
        <v>1933</v>
      </c>
      <c r="R65" t="s">
        <v>1197</v>
      </c>
      <c r="S65" t="s">
        <v>1935</v>
      </c>
      <c r="T65">
        <v>5</v>
      </c>
      <c r="U65" s="3" t="s">
        <v>2076</v>
      </c>
    </row>
    <row r="66" spans="1:21" x14ac:dyDescent="0.2">
      <c r="A66">
        <v>68</v>
      </c>
      <c r="B66" t="s">
        <v>805</v>
      </c>
      <c r="C66" t="s">
        <v>806</v>
      </c>
      <c r="E66" t="s">
        <v>807</v>
      </c>
      <c r="F66" s="1">
        <v>10941</v>
      </c>
      <c r="G66" s="5">
        <f t="shared" ref="G66:G129" si="1">(("03/16/2009")-F66)/365.25</f>
        <v>75.249828884325808</v>
      </c>
      <c r="H66" t="s">
        <v>808</v>
      </c>
      <c r="I66" t="s">
        <v>1928</v>
      </c>
      <c r="J66" t="s">
        <v>1929</v>
      </c>
      <c r="K66" s="11" t="s">
        <v>809</v>
      </c>
      <c r="L66" t="s">
        <v>810</v>
      </c>
      <c r="O66" t="s">
        <v>811</v>
      </c>
      <c r="P66" t="s">
        <v>812</v>
      </c>
      <c r="R66" t="s">
        <v>813</v>
      </c>
      <c r="S66" t="s">
        <v>1935</v>
      </c>
      <c r="T66">
        <v>12</v>
      </c>
      <c r="U66" s="3" t="s">
        <v>2076</v>
      </c>
    </row>
    <row r="67" spans="1:21" x14ac:dyDescent="0.2">
      <c r="A67">
        <v>69</v>
      </c>
      <c r="B67" t="s">
        <v>618</v>
      </c>
      <c r="C67" t="s">
        <v>619</v>
      </c>
      <c r="E67" t="s">
        <v>1787</v>
      </c>
      <c r="F67" s="1">
        <v>7886</v>
      </c>
      <c r="G67" s="5">
        <f t="shared" si="1"/>
        <v>83.613963039014379</v>
      </c>
      <c r="H67" t="s">
        <v>620</v>
      </c>
      <c r="I67" t="s">
        <v>1928</v>
      </c>
      <c r="J67" t="s">
        <v>1929</v>
      </c>
      <c r="K67" s="11" t="s">
        <v>621</v>
      </c>
      <c r="L67" t="s">
        <v>622</v>
      </c>
      <c r="O67" t="s">
        <v>374</v>
      </c>
      <c r="P67" t="s">
        <v>618</v>
      </c>
      <c r="Q67">
        <v>925</v>
      </c>
      <c r="R67" t="s">
        <v>1874</v>
      </c>
      <c r="S67" t="s">
        <v>1952</v>
      </c>
      <c r="T67">
        <v>8</v>
      </c>
      <c r="U67" s="3" t="s">
        <v>2076</v>
      </c>
    </row>
    <row r="68" spans="1:21" x14ac:dyDescent="0.2">
      <c r="A68">
        <v>70</v>
      </c>
      <c r="B68" t="s">
        <v>633</v>
      </c>
      <c r="C68" t="s">
        <v>634</v>
      </c>
      <c r="E68" t="s">
        <v>635</v>
      </c>
      <c r="F68" s="1">
        <v>11132</v>
      </c>
      <c r="G68" s="5">
        <f t="shared" si="1"/>
        <v>74.726899383983579</v>
      </c>
      <c r="H68" t="s">
        <v>636</v>
      </c>
      <c r="I68" t="s">
        <v>1928</v>
      </c>
      <c r="J68" t="s">
        <v>1929</v>
      </c>
      <c r="K68" s="11" t="s">
        <v>637</v>
      </c>
      <c r="L68" t="s">
        <v>638</v>
      </c>
      <c r="O68" t="s">
        <v>639</v>
      </c>
      <c r="P68" t="s">
        <v>640</v>
      </c>
      <c r="R68" t="s">
        <v>641</v>
      </c>
      <c r="S68" t="s">
        <v>1935</v>
      </c>
      <c r="T68">
        <v>6</v>
      </c>
      <c r="U68" s="3" t="s">
        <v>2076</v>
      </c>
    </row>
    <row r="69" spans="1:21" x14ac:dyDescent="0.2">
      <c r="A69">
        <v>71</v>
      </c>
      <c r="B69" t="s">
        <v>1241</v>
      </c>
      <c r="C69" t="s">
        <v>1242</v>
      </c>
      <c r="E69" t="s">
        <v>1243</v>
      </c>
      <c r="F69" s="1">
        <v>15613</v>
      </c>
      <c r="G69" s="5">
        <f t="shared" si="1"/>
        <v>62.458590006844624</v>
      </c>
      <c r="H69" t="s">
        <v>1244</v>
      </c>
      <c r="I69" t="s">
        <v>1245</v>
      </c>
      <c r="J69" t="s">
        <v>1929</v>
      </c>
      <c r="K69" s="11" t="s">
        <v>1246</v>
      </c>
      <c r="L69" t="s">
        <v>1247</v>
      </c>
      <c r="O69" t="s">
        <v>1889</v>
      </c>
      <c r="P69" t="s">
        <v>1464</v>
      </c>
      <c r="R69" t="s">
        <v>1248</v>
      </c>
      <c r="S69" t="s">
        <v>1935</v>
      </c>
      <c r="T69">
        <v>9</v>
      </c>
      <c r="U69" s="3" t="s">
        <v>2076</v>
      </c>
    </row>
    <row r="70" spans="1:21" x14ac:dyDescent="0.2">
      <c r="A70">
        <v>72</v>
      </c>
      <c r="B70" t="s">
        <v>1121</v>
      </c>
      <c r="C70" t="s">
        <v>1114</v>
      </c>
      <c r="E70" t="s">
        <v>1259</v>
      </c>
      <c r="F70" s="1">
        <v>12093</v>
      </c>
      <c r="G70" s="5">
        <f t="shared" si="1"/>
        <v>72.095824777549623</v>
      </c>
      <c r="H70" t="s">
        <v>1122</v>
      </c>
      <c r="I70" t="s">
        <v>1801</v>
      </c>
      <c r="J70" t="s">
        <v>1929</v>
      </c>
      <c r="K70" s="11" t="s">
        <v>1123</v>
      </c>
      <c r="L70" t="s">
        <v>1124</v>
      </c>
      <c r="O70" t="s">
        <v>1125</v>
      </c>
      <c r="P70" t="s">
        <v>1899</v>
      </c>
      <c r="R70" t="s">
        <v>1126</v>
      </c>
      <c r="S70" t="s">
        <v>1935</v>
      </c>
      <c r="T70">
        <v>2</v>
      </c>
      <c r="U70" s="3" t="s">
        <v>2076</v>
      </c>
    </row>
    <row r="71" spans="1:21" x14ac:dyDescent="0.2">
      <c r="A71">
        <v>73</v>
      </c>
      <c r="B71" t="s">
        <v>1098</v>
      </c>
      <c r="C71" t="s">
        <v>1099</v>
      </c>
      <c r="E71" t="s">
        <v>1100</v>
      </c>
      <c r="F71" s="1">
        <v>9766</v>
      </c>
      <c r="G71" s="5">
        <f t="shared" si="1"/>
        <v>78.466803559206028</v>
      </c>
      <c r="H71" t="s">
        <v>1101</v>
      </c>
      <c r="I71" t="s">
        <v>1928</v>
      </c>
      <c r="J71" t="s">
        <v>1929</v>
      </c>
      <c r="K71" s="11" t="s">
        <v>1102</v>
      </c>
      <c r="L71" t="s">
        <v>1103</v>
      </c>
      <c r="O71" t="s">
        <v>1104</v>
      </c>
      <c r="P71" t="s">
        <v>1098</v>
      </c>
      <c r="Q71">
        <v>925</v>
      </c>
      <c r="R71" t="s">
        <v>1874</v>
      </c>
      <c r="S71" t="s">
        <v>1952</v>
      </c>
      <c r="T71">
        <v>9</v>
      </c>
      <c r="U71" s="3" t="s">
        <v>2076</v>
      </c>
    </row>
    <row r="72" spans="1:21" x14ac:dyDescent="0.2">
      <c r="A72">
        <v>74</v>
      </c>
      <c r="B72" t="s">
        <v>1185</v>
      </c>
      <c r="C72" t="s">
        <v>1186</v>
      </c>
      <c r="E72" t="s">
        <v>1466</v>
      </c>
      <c r="F72" s="1">
        <v>8782</v>
      </c>
      <c r="G72" s="5">
        <f t="shared" si="1"/>
        <v>81.160848733744004</v>
      </c>
      <c r="H72" t="s">
        <v>1187</v>
      </c>
      <c r="I72" t="s">
        <v>1928</v>
      </c>
      <c r="J72" t="s">
        <v>1929</v>
      </c>
      <c r="K72" s="11" t="s">
        <v>1188</v>
      </c>
      <c r="L72" t="s">
        <v>1189</v>
      </c>
      <c r="O72" t="s">
        <v>1190</v>
      </c>
      <c r="P72" t="s">
        <v>1923</v>
      </c>
      <c r="R72" t="s">
        <v>1191</v>
      </c>
      <c r="S72" t="s">
        <v>1935</v>
      </c>
      <c r="T72">
        <v>1</v>
      </c>
      <c r="U72" s="3" t="s">
        <v>2076</v>
      </c>
    </row>
    <row r="73" spans="1:21" x14ac:dyDescent="0.2">
      <c r="A73">
        <v>75</v>
      </c>
      <c r="B73" t="s">
        <v>974</v>
      </c>
      <c r="C73" t="s">
        <v>975</v>
      </c>
      <c r="D73" t="s">
        <v>976</v>
      </c>
      <c r="E73" t="s">
        <v>1585</v>
      </c>
      <c r="F73" s="1">
        <v>7741</v>
      </c>
      <c r="G73" s="5">
        <f t="shared" si="1"/>
        <v>84.010951403148525</v>
      </c>
      <c r="H73" t="s">
        <v>977</v>
      </c>
      <c r="I73" t="s">
        <v>1928</v>
      </c>
      <c r="J73" t="s">
        <v>1929</v>
      </c>
      <c r="K73" s="11" t="s">
        <v>978</v>
      </c>
      <c r="L73" t="s">
        <v>979</v>
      </c>
      <c r="O73" t="s">
        <v>980</v>
      </c>
      <c r="P73" t="s">
        <v>1398</v>
      </c>
      <c r="Q73">
        <v>925</v>
      </c>
      <c r="R73" t="s">
        <v>981</v>
      </c>
      <c r="S73" t="s">
        <v>1935</v>
      </c>
      <c r="T73">
        <v>3</v>
      </c>
      <c r="U73" s="3" t="s">
        <v>2076</v>
      </c>
    </row>
    <row r="74" spans="1:21" x14ac:dyDescent="0.2">
      <c r="A74">
        <v>76</v>
      </c>
      <c r="B74" t="s">
        <v>1515</v>
      </c>
      <c r="C74" t="s">
        <v>301</v>
      </c>
      <c r="E74" t="s">
        <v>1893</v>
      </c>
      <c r="F74" s="1">
        <v>11672</v>
      </c>
      <c r="G74" s="5">
        <f t="shared" si="1"/>
        <v>73.248459958932244</v>
      </c>
      <c r="H74" t="s">
        <v>302</v>
      </c>
      <c r="I74" t="s">
        <v>1940</v>
      </c>
      <c r="J74" t="s">
        <v>1929</v>
      </c>
      <c r="K74" s="11" t="s">
        <v>303</v>
      </c>
      <c r="L74" t="s">
        <v>304</v>
      </c>
      <c r="O74" t="s">
        <v>305</v>
      </c>
      <c r="P74" t="s">
        <v>1515</v>
      </c>
      <c r="Q74">
        <v>925</v>
      </c>
      <c r="R74" t="s">
        <v>306</v>
      </c>
      <c r="S74" t="s">
        <v>1935</v>
      </c>
      <c r="T74">
        <v>12</v>
      </c>
      <c r="U74" s="3" t="s">
        <v>2076</v>
      </c>
    </row>
    <row r="75" spans="1:21" x14ac:dyDescent="0.2">
      <c r="A75">
        <v>77</v>
      </c>
      <c r="B75" t="s">
        <v>1370</v>
      </c>
      <c r="C75" t="s">
        <v>1371</v>
      </c>
      <c r="D75" t="s">
        <v>1372</v>
      </c>
      <c r="E75" t="s">
        <v>1373</v>
      </c>
      <c r="F75" s="1">
        <v>7879</v>
      </c>
      <c r="G75" s="5">
        <f t="shared" si="1"/>
        <v>83.633127994524301</v>
      </c>
      <c r="H75" t="s">
        <v>1374</v>
      </c>
      <c r="I75" t="s">
        <v>1359</v>
      </c>
      <c r="J75" t="s">
        <v>1929</v>
      </c>
      <c r="K75" s="11" t="s">
        <v>1375</v>
      </c>
      <c r="L75" t="s">
        <v>1376</v>
      </c>
      <c r="O75" t="s">
        <v>1377</v>
      </c>
      <c r="P75" t="s">
        <v>1378</v>
      </c>
      <c r="Q75">
        <v>925</v>
      </c>
      <c r="R75" t="s">
        <v>1379</v>
      </c>
      <c r="S75" t="s">
        <v>1952</v>
      </c>
      <c r="T75">
        <v>7</v>
      </c>
      <c r="U75" s="3" t="s">
        <v>2076</v>
      </c>
    </row>
    <row r="76" spans="1:21" x14ac:dyDescent="0.2">
      <c r="A76">
        <v>78</v>
      </c>
      <c r="B76" t="s">
        <v>1249</v>
      </c>
      <c r="C76" t="s">
        <v>1250</v>
      </c>
      <c r="D76" t="s">
        <v>1251</v>
      </c>
      <c r="E76" t="s">
        <v>1252</v>
      </c>
      <c r="F76" s="1">
        <v>4800</v>
      </c>
      <c r="G76" s="5">
        <f t="shared" si="1"/>
        <v>92.062970568104035</v>
      </c>
      <c r="H76" t="s">
        <v>1253</v>
      </c>
      <c r="I76" t="s">
        <v>2015</v>
      </c>
      <c r="J76" t="s">
        <v>1929</v>
      </c>
      <c r="K76" s="11" t="s">
        <v>1254</v>
      </c>
      <c r="L76" t="s">
        <v>1255</v>
      </c>
      <c r="O76" t="s">
        <v>1256</v>
      </c>
      <c r="P76" t="s">
        <v>1257</v>
      </c>
      <c r="Q76">
        <v>925</v>
      </c>
      <c r="R76" t="s">
        <v>1806</v>
      </c>
      <c r="S76" t="s">
        <v>1952</v>
      </c>
      <c r="T76">
        <v>2</v>
      </c>
      <c r="U76" s="3" t="s">
        <v>2076</v>
      </c>
    </row>
    <row r="77" spans="1:21" x14ac:dyDescent="0.2">
      <c r="A77">
        <v>79</v>
      </c>
      <c r="B77" t="s">
        <v>1205</v>
      </c>
      <c r="C77" t="s">
        <v>1206</v>
      </c>
      <c r="E77" t="s">
        <v>1431</v>
      </c>
      <c r="F77" s="1">
        <v>14896</v>
      </c>
      <c r="G77" s="5">
        <f t="shared" si="1"/>
        <v>64.421629021218337</v>
      </c>
      <c r="H77" t="s">
        <v>1207</v>
      </c>
      <c r="I77" t="s">
        <v>1329</v>
      </c>
      <c r="J77" t="s">
        <v>1929</v>
      </c>
      <c r="K77" s="11" t="s">
        <v>1208</v>
      </c>
      <c r="L77" t="s">
        <v>1209</v>
      </c>
      <c r="O77" t="s">
        <v>2008</v>
      </c>
      <c r="P77" t="s">
        <v>1715</v>
      </c>
      <c r="R77" t="s">
        <v>1210</v>
      </c>
      <c r="S77" t="s">
        <v>1935</v>
      </c>
      <c r="T77">
        <v>10</v>
      </c>
      <c r="U77" s="3" t="s">
        <v>2076</v>
      </c>
    </row>
    <row r="78" spans="1:21" x14ac:dyDescent="0.2">
      <c r="A78">
        <v>80</v>
      </c>
      <c r="B78" t="s">
        <v>461</v>
      </c>
      <c r="C78" t="s">
        <v>462</v>
      </c>
      <c r="F78" s="1">
        <v>5895</v>
      </c>
      <c r="G78" s="5">
        <f t="shared" si="1"/>
        <v>89.065023956194381</v>
      </c>
      <c r="H78" t="s">
        <v>463</v>
      </c>
      <c r="I78" t="s">
        <v>2024</v>
      </c>
      <c r="J78" t="s">
        <v>1929</v>
      </c>
      <c r="K78" s="11" t="s">
        <v>464</v>
      </c>
      <c r="L78" t="s">
        <v>465</v>
      </c>
      <c r="O78" t="s">
        <v>1943</v>
      </c>
      <c r="P78" t="s">
        <v>466</v>
      </c>
      <c r="R78" t="s">
        <v>467</v>
      </c>
      <c r="S78" t="s">
        <v>1935</v>
      </c>
      <c r="T78">
        <v>2</v>
      </c>
      <c r="U78" s="3" t="s">
        <v>2076</v>
      </c>
    </row>
    <row r="79" spans="1:21" x14ac:dyDescent="0.2">
      <c r="A79">
        <v>81</v>
      </c>
      <c r="B79" t="s">
        <v>666</v>
      </c>
      <c r="C79" t="s">
        <v>667</v>
      </c>
      <c r="E79" t="s">
        <v>668</v>
      </c>
      <c r="F79" s="1">
        <v>11366</v>
      </c>
      <c r="G79" s="5">
        <f t="shared" si="1"/>
        <v>74.086242299794662</v>
      </c>
      <c r="H79" t="s">
        <v>669</v>
      </c>
      <c r="I79" t="s">
        <v>1329</v>
      </c>
      <c r="J79" t="s">
        <v>1929</v>
      </c>
      <c r="K79" s="11" t="s">
        <v>670</v>
      </c>
      <c r="L79" t="s">
        <v>671</v>
      </c>
      <c r="O79" t="s">
        <v>672</v>
      </c>
      <c r="P79" t="s">
        <v>666</v>
      </c>
      <c r="Q79">
        <v>925</v>
      </c>
      <c r="R79" t="s">
        <v>673</v>
      </c>
      <c r="S79" t="s">
        <v>1952</v>
      </c>
      <c r="T79">
        <v>2</v>
      </c>
      <c r="U79" s="3" t="s">
        <v>2076</v>
      </c>
    </row>
    <row r="80" spans="1:21" x14ac:dyDescent="0.2">
      <c r="A80">
        <v>82</v>
      </c>
      <c r="B80" t="s">
        <v>2020</v>
      </c>
      <c r="C80" t="s">
        <v>347</v>
      </c>
      <c r="D80" t="s">
        <v>1974</v>
      </c>
      <c r="E80" t="s">
        <v>1956</v>
      </c>
      <c r="F80" s="1">
        <v>7275</v>
      </c>
      <c r="G80" s="5">
        <f t="shared" si="1"/>
        <v>85.286789869952088</v>
      </c>
      <c r="H80" t="s">
        <v>348</v>
      </c>
      <c r="I80" t="s">
        <v>1928</v>
      </c>
      <c r="J80" t="s">
        <v>1929</v>
      </c>
      <c r="K80" s="11" t="s">
        <v>349</v>
      </c>
      <c r="L80" t="s">
        <v>350</v>
      </c>
      <c r="O80" t="s">
        <v>351</v>
      </c>
      <c r="P80" t="s">
        <v>1980</v>
      </c>
      <c r="Q80">
        <v>925</v>
      </c>
      <c r="R80" t="s">
        <v>1806</v>
      </c>
      <c r="S80" t="s">
        <v>1952</v>
      </c>
      <c r="T80">
        <v>12</v>
      </c>
      <c r="U80" s="3" t="s">
        <v>2076</v>
      </c>
    </row>
    <row r="81" spans="1:22" x14ac:dyDescent="0.2">
      <c r="A81">
        <v>83</v>
      </c>
      <c r="B81" t="s">
        <v>1493</v>
      </c>
      <c r="C81" t="s">
        <v>1494</v>
      </c>
      <c r="F81" s="1">
        <v>18334</v>
      </c>
      <c r="G81" s="5">
        <f t="shared" si="1"/>
        <v>55.008898015058179</v>
      </c>
      <c r="H81" t="s">
        <v>1495</v>
      </c>
      <c r="I81" t="s">
        <v>1928</v>
      </c>
      <c r="J81" t="s">
        <v>1929</v>
      </c>
      <c r="K81" s="11" t="s">
        <v>1496</v>
      </c>
      <c r="L81" t="s">
        <v>1497</v>
      </c>
      <c r="O81" t="s">
        <v>1498</v>
      </c>
      <c r="P81" t="s">
        <v>1499</v>
      </c>
      <c r="R81" t="s">
        <v>1500</v>
      </c>
      <c r="S81" t="s">
        <v>1935</v>
      </c>
      <c r="T81">
        <v>3</v>
      </c>
      <c r="U81" s="3" t="s">
        <v>2076</v>
      </c>
    </row>
    <row r="82" spans="1:22" x14ac:dyDescent="0.2">
      <c r="A82">
        <v>84</v>
      </c>
      <c r="B82" t="s">
        <v>1150</v>
      </c>
      <c r="C82" t="s">
        <v>1151</v>
      </c>
      <c r="D82" t="s">
        <v>1152</v>
      </c>
      <c r="E82" t="s">
        <v>1279</v>
      </c>
      <c r="F82" s="1">
        <v>11325</v>
      </c>
      <c r="G82" s="5">
        <f t="shared" si="1"/>
        <v>74.19849418206708</v>
      </c>
      <c r="H82" t="s">
        <v>1153</v>
      </c>
      <c r="I82" t="s">
        <v>2042</v>
      </c>
      <c r="J82" t="s">
        <v>1929</v>
      </c>
      <c r="K82" s="11" t="s">
        <v>1154</v>
      </c>
      <c r="L82" t="s">
        <v>1155</v>
      </c>
      <c r="O82" t="s">
        <v>1156</v>
      </c>
      <c r="P82" t="s">
        <v>1157</v>
      </c>
      <c r="Q82">
        <v>925</v>
      </c>
      <c r="R82" t="s">
        <v>1158</v>
      </c>
      <c r="S82" t="s">
        <v>1935</v>
      </c>
      <c r="T82">
        <v>1</v>
      </c>
      <c r="U82" s="3" t="s">
        <v>2076</v>
      </c>
    </row>
    <row r="83" spans="1:22" x14ac:dyDescent="0.2">
      <c r="A83">
        <v>85</v>
      </c>
      <c r="B83" t="s">
        <v>1970</v>
      </c>
      <c r="C83" t="s">
        <v>475</v>
      </c>
      <c r="D83" t="s">
        <v>1869</v>
      </c>
      <c r="E83" t="s">
        <v>830</v>
      </c>
      <c r="F83" s="1">
        <v>11445</v>
      </c>
      <c r="G83" s="5">
        <f t="shared" si="1"/>
        <v>73.869952087611225</v>
      </c>
      <c r="H83" t="s">
        <v>476</v>
      </c>
      <c r="I83" t="s">
        <v>1928</v>
      </c>
      <c r="J83" t="s">
        <v>1929</v>
      </c>
      <c r="K83" s="11" t="s">
        <v>477</v>
      </c>
      <c r="L83" t="s">
        <v>478</v>
      </c>
      <c r="O83" t="s">
        <v>479</v>
      </c>
      <c r="P83" t="s">
        <v>1970</v>
      </c>
      <c r="S83" t="s">
        <v>1952</v>
      </c>
      <c r="T83">
        <v>5</v>
      </c>
      <c r="U83" s="3" t="s">
        <v>2076</v>
      </c>
    </row>
    <row r="84" spans="1:22" x14ac:dyDescent="0.2">
      <c r="A84">
        <v>86</v>
      </c>
      <c r="B84" t="s">
        <v>974</v>
      </c>
      <c r="C84" t="s">
        <v>358</v>
      </c>
      <c r="E84" t="s">
        <v>1310</v>
      </c>
      <c r="F84" s="1">
        <v>10871</v>
      </c>
      <c r="G84" s="5">
        <f t="shared" si="1"/>
        <v>75.441478439425055</v>
      </c>
      <c r="H84" t="s">
        <v>359</v>
      </c>
      <c r="I84" t="s">
        <v>1928</v>
      </c>
      <c r="J84" t="s">
        <v>1929</v>
      </c>
      <c r="K84" s="11" t="s">
        <v>360</v>
      </c>
      <c r="L84" t="s">
        <v>361</v>
      </c>
      <c r="O84" t="s">
        <v>362</v>
      </c>
      <c r="P84" t="s">
        <v>1398</v>
      </c>
      <c r="R84" t="s">
        <v>363</v>
      </c>
      <c r="S84" t="s">
        <v>1935</v>
      </c>
      <c r="T84">
        <v>10</v>
      </c>
      <c r="U84" s="3" t="s">
        <v>2076</v>
      </c>
    </row>
    <row r="85" spans="1:22" x14ac:dyDescent="0.2">
      <c r="A85">
        <v>87</v>
      </c>
      <c r="B85" t="s">
        <v>1839</v>
      </c>
      <c r="C85" t="s">
        <v>1138</v>
      </c>
      <c r="E85" t="s">
        <v>1655</v>
      </c>
      <c r="F85" s="1">
        <v>9505</v>
      </c>
      <c r="G85" s="5">
        <f t="shared" si="1"/>
        <v>79.181382614647504</v>
      </c>
      <c r="H85" t="s">
        <v>1139</v>
      </c>
      <c r="I85" t="s">
        <v>1928</v>
      </c>
      <c r="J85" t="s">
        <v>1929</v>
      </c>
      <c r="K85" s="11" t="s">
        <v>1140</v>
      </c>
      <c r="L85" t="s">
        <v>1141</v>
      </c>
      <c r="O85" t="s">
        <v>1142</v>
      </c>
      <c r="P85" t="s">
        <v>1839</v>
      </c>
      <c r="Q85">
        <v>925</v>
      </c>
      <c r="R85" t="s">
        <v>1806</v>
      </c>
      <c r="S85" t="s">
        <v>1952</v>
      </c>
      <c r="T85">
        <v>1</v>
      </c>
      <c r="U85" s="3" t="s">
        <v>2076</v>
      </c>
    </row>
    <row r="86" spans="1:22" x14ac:dyDescent="0.2">
      <c r="A86">
        <v>88</v>
      </c>
      <c r="B86" t="s">
        <v>1989</v>
      </c>
      <c r="C86" t="s">
        <v>514</v>
      </c>
      <c r="E86" t="s">
        <v>515</v>
      </c>
      <c r="F86" s="1">
        <v>11758</v>
      </c>
      <c r="G86" s="5">
        <f t="shared" si="1"/>
        <v>73.01300479123887</v>
      </c>
      <c r="H86" t="s">
        <v>516</v>
      </c>
      <c r="I86" t="s">
        <v>1928</v>
      </c>
      <c r="J86" t="s">
        <v>1929</v>
      </c>
      <c r="K86" s="11" t="s">
        <v>517</v>
      </c>
      <c r="L86" t="s">
        <v>518</v>
      </c>
      <c r="O86" t="s">
        <v>519</v>
      </c>
      <c r="P86" t="s">
        <v>1989</v>
      </c>
      <c r="R86" t="s">
        <v>520</v>
      </c>
      <c r="S86" t="s">
        <v>1935</v>
      </c>
      <c r="T86">
        <v>3</v>
      </c>
      <c r="U86" s="3" t="s">
        <v>2076</v>
      </c>
      <c r="V86" s="3" t="s">
        <v>2062</v>
      </c>
    </row>
    <row r="87" spans="1:22" x14ac:dyDescent="0.2">
      <c r="A87">
        <v>90</v>
      </c>
      <c r="B87" t="s">
        <v>1611</v>
      </c>
      <c r="C87" t="s">
        <v>1612</v>
      </c>
      <c r="D87" t="s">
        <v>2050</v>
      </c>
      <c r="E87" t="s">
        <v>1613</v>
      </c>
      <c r="F87" s="1">
        <v>7588</v>
      </c>
      <c r="G87" s="5">
        <f t="shared" si="1"/>
        <v>84.429842573579734</v>
      </c>
      <c r="H87" t="s">
        <v>1614</v>
      </c>
      <c r="I87" t="s">
        <v>1801</v>
      </c>
      <c r="J87" t="s">
        <v>1929</v>
      </c>
      <c r="K87" s="11" t="s">
        <v>1615</v>
      </c>
      <c r="L87" t="s">
        <v>1616</v>
      </c>
      <c r="O87" t="s">
        <v>1617</v>
      </c>
      <c r="P87" t="s">
        <v>2056</v>
      </c>
      <c r="R87" t="s">
        <v>1618</v>
      </c>
      <c r="S87" t="s">
        <v>1952</v>
      </c>
      <c r="T87">
        <v>10</v>
      </c>
      <c r="U87" s="3" t="s">
        <v>2076</v>
      </c>
    </row>
    <row r="88" spans="1:22" x14ac:dyDescent="0.2">
      <c r="A88">
        <v>91</v>
      </c>
      <c r="B88" t="s">
        <v>1936</v>
      </c>
      <c r="C88" t="s">
        <v>1937</v>
      </c>
      <c r="E88" t="s">
        <v>1938</v>
      </c>
      <c r="F88" s="1">
        <v>14681</v>
      </c>
      <c r="G88" s="5">
        <f t="shared" si="1"/>
        <v>65.010266940451743</v>
      </c>
      <c r="H88" t="s">
        <v>1939</v>
      </c>
      <c r="I88" t="s">
        <v>1940</v>
      </c>
      <c r="J88" t="s">
        <v>1929</v>
      </c>
      <c r="K88" s="11" t="s">
        <v>1941</v>
      </c>
      <c r="L88" t="s">
        <v>1942</v>
      </c>
      <c r="O88" t="s">
        <v>1943</v>
      </c>
      <c r="P88" t="s">
        <v>1933</v>
      </c>
      <c r="R88" t="s">
        <v>1944</v>
      </c>
      <c r="S88" t="s">
        <v>1935</v>
      </c>
      <c r="T88">
        <v>3</v>
      </c>
      <c r="U88" s="3" t="s">
        <v>2076</v>
      </c>
    </row>
    <row r="89" spans="1:22" x14ac:dyDescent="0.2">
      <c r="A89">
        <v>92</v>
      </c>
      <c r="B89" t="s">
        <v>231</v>
      </c>
      <c r="C89" t="s">
        <v>232</v>
      </c>
      <c r="D89" t="s">
        <v>1422</v>
      </c>
      <c r="E89" t="s">
        <v>187</v>
      </c>
      <c r="F89" s="1">
        <v>13097</v>
      </c>
      <c r="G89" s="5">
        <f t="shared" si="1"/>
        <v>69.347022587268995</v>
      </c>
      <c r="H89" t="s">
        <v>233</v>
      </c>
      <c r="I89" t="s">
        <v>1928</v>
      </c>
      <c r="J89" t="s">
        <v>1929</v>
      </c>
      <c r="K89" s="11" t="s">
        <v>1525</v>
      </c>
      <c r="L89" t="s">
        <v>234</v>
      </c>
      <c r="O89" t="s">
        <v>235</v>
      </c>
      <c r="P89" t="s">
        <v>1427</v>
      </c>
      <c r="R89" t="s">
        <v>236</v>
      </c>
      <c r="S89" t="s">
        <v>1935</v>
      </c>
      <c r="T89">
        <v>11</v>
      </c>
      <c r="U89" s="3" t="s">
        <v>2076</v>
      </c>
    </row>
    <row r="90" spans="1:22" x14ac:dyDescent="0.2">
      <c r="A90">
        <v>93</v>
      </c>
      <c r="B90" t="s">
        <v>870</v>
      </c>
      <c r="C90" t="s">
        <v>871</v>
      </c>
      <c r="E90" t="s">
        <v>872</v>
      </c>
      <c r="F90" s="1">
        <v>11924</v>
      </c>
      <c r="G90" s="5">
        <f t="shared" si="1"/>
        <v>72.558521560574945</v>
      </c>
      <c r="H90" t="s">
        <v>873</v>
      </c>
      <c r="I90" t="s">
        <v>1928</v>
      </c>
      <c r="J90" t="s">
        <v>1929</v>
      </c>
      <c r="K90" s="11" t="s">
        <v>874</v>
      </c>
      <c r="L90" t="s">
        <v>875</v>
      </c>
      <c r="O90" t="s">
        <v>1943</v>
      </c>
      <c r="P90" t="s">
        <v>870</v>
      </c>
      <c r="Q90">
        <v>925</v>
      </c>
      <c r="R90" t="s">
        <v>623</v>
      </c>
      <c r="S90" t="s">
        <v>1935</v>
      </c>
      <c r="T90">
        <v>8</v>
      </c>
      <c r="U90" s="3" t="s">
        <v>2076</v>
      </c>
    </row>
    <row r="91" spans="1:22" x14ac:dyDescent="0.2">
      <c r="A91">
        <v>94</v>
      </c>
      <c r="B91" t="s">
        <v>529</v>
      </c>
      <c r="C91" t="s">
        <v>530</v>
      </c>
      <c r="D91" t="s">
        <v>531</v>
      </c>
      <c r="E91" t="s">
        <v>532</v>
      </c>
      <c r="F91" s="1">
        <v>6452</v>
      </c>
      <c r="G91" s="5">
        <f t="shared" si="1"/>
        <v>87.540041067761805</v>
      </c>
      <c r="H91" t="s">
        <v>533</v>
      </c>
      <c r="I91" t="s">
        <v>1928</v>
      </c>
      <c r="J91" t="s">
        <v>1929</v>
      </c>
      <c r="K91" s="11" t="s">
        <v>1767</v>
      </c>
      <c r="L91" t="s">
        <v>534</v>
      </c>
      <c r="O91" t="s">
        <v>535</v>
      </c>
      <c r="P91" t="s">
        <v>1315</v>
      </c>
      <c r="Q91">
        <v>925</v>
      </c>
      <c r="R91" t="s">
        <v>536</v>
      </c>
      <c r="S91" t="s">
        <v>1952</v>
      </c>
      <c r="T91">
        <v>8</v>
      </c>
      <c r="U91" s="3" t="s">
        <v>2076</v>
      </c>
    </row>
    <row r="92" spans="1:22" x14ac:dyDescent="0.2">
      <c r="A92">
        <v>95</v>
      </c>
      <c r="B92" t="s">
        <v>1325</v>
      </c>
      <c r="C92" t="s">
        <v>1326</v>
      </c>
      <c r="D92" t="s">
        <v>1974</v>
      </c>
      <c r="E92" t="s">
        <v>1327</v>
      </c>
      <c r="F92" s="1">
        <v>12083</v>
      </c>
      <c r="G92" s="5">
        <f t="shared" si="1"/>
        <v>72.123203285420942</v>
      </c>
      <c r="H92" t="s">
        <v>1328</v>
      </c>
      <c r="I92" t="s">
        <v>1329</v>
      </c>
      <c r="J92" t="s">
        <v>1929</v>
      </c>
      <c r="K92" s="11" t="s">
        <v>1330</v>
      </c>
      <c r="L92" t="s">
        <v>1331</v>
      </c>
      <c r="O92" t="s">
        <v>1332</v>
      </c>
      <c r="P92" t="s">
        <v>1980</v>
      </c>
      <c r="Q92">
        <v>925</v>
      </c>
      <c r="R92" t="s">
        <v>1806</v>
      </c>
      <c r="S92" t="s">
        <v>1952</v>
      </c>
      <c r="T92">
        <v>1</v>
      </c>
      <c r="U92" s="3" t="s">
        <v>2076</v>
      </c>
    </row>
    <row r="93" spans="1:22" x14ac:dyDescent="0.2">
      <c r="A93">
        <v>96</v>
      </c>
      <c r="B93" t="s">
        <v>2046</v>
      </c>
      <c r="C93" t="s">
        <v>1084</v>
      </c>
      <c r="E93" t="s">
        <v>1085</v>
      </c>
      <c r="F93" s="1">
        <v>10626</v>
      </c>
      <c r="G93" s="5">
        <f t="shared" si="1"/>
        <v>76.112251882272417</v>
      </c>
      <c r="H93" t="s">
        <v>1086</v>
      </c>
      <c r="I93" t="s">
        <v>1402</v>
      </c>
      <c r="J93" t="s">
        <v>1929</v>
      </c>
      <c r="K93" s="11" t="s">
        <v>1087</v>
      </c>
      <c r="L93" t="s">
        <v>1088</v>
      </c>
      <c r="O93" t="s">
        <v>1089</v>
      </c>
      <c r="P93" t="s">
        <v>2046</v>
      </c>
      <c r="Q93">
        <v>925</v>
      </c>
      <c r="R93" t="s">
        <v>1090</v>
      </c>
      <c r="S93" t="s">
        <v>1935</v>
      </c>
      <c r="T93">
        <v>2</v>
      </c>
      <c r="U93" s="3" t="s">
        <v>2076</v>
      </c>
    </row>
    <row r="94" spans="1:22" x14ac:dyDescent="0.2">
      <c r="A94">
        <v>98</v>
      </c>
      <c r="B94" t="s">
        <v>1856</v>
      </c>
      <c r="C94" t="s">
        <v>1400</v>
      </c>
      <c r="E94" t="s">
        <v>1667</v>
      </c>
      <c r="F94" s="1">
        <v>11840</v>
      </c>
      <c r="G94" s="5">
        <f t="shared" si="1"/>
        <v>72.78850102669405</v>
      </c>
      <c r="H94" t="s">
        <v>1401</v>
      </c>
      <c r="I94" t="s">
        <v>1402</v>
      </c>
      <c r="J94" t="s">
        <v>1929</v>
      </c>
      <c r="K94" s="11" t="s">
        <v>1403</v>
      </c>
      <c r="L94" t="s">
        <v>1404</v>
      </c>
      <c r="O94" t="s">
        <v>1405</v>
      </c>
      <c r="P94" t="s">
        <v>1856</v>
      </c>
      <c r="Q94">
        <v>925</v>
      </c>
      <c r="R94" t="s">
        <v>1406</v>
      </c>
      <c r="S94" t="s">
        <v>1935</v>
      </c>
      <c r="T94">
        <v>6</v>
      </c>
      <c r="U94" s="3" t="s">
        <v>2076</v>
      </c>
    </row>
    <row r="95" spans="1:22" x14ac:dyDescent="0.2">
      <c r="A95">
        <v>99</v>
      </c>
      <c r="B95" t="s">
        <v>48</v>
      </c>
      <c r="C95" t="s">
        <v>49</v>
      </c>
      <c r="D95" t="s">
        <v>50</v>
      </c>
      <c r="E95" t="s">
        <v>1893</v>
      </c>
      <c r="F95" s="1">
        <v>6034</v>
      </c>
      <c r="G95" s="5">
        <f t="shared" si="1"/>
        <v>88.684462696783029</v>
      </c>
      <c r="H95" t="s">
        <v>51</v>
      </c>
      <c r="I95" t="s">
        <v>1928</v>
      </c>
      <c r="J95" t="s">
        <v>1929</v>
      </c>
      <c r="K95" s="11" t="s">
        <v>52</v>
      </c>
      <c r="L95" t="s">
        <v>53</v>
      </c>
      <c r="O95" t="s">
        <v>1057</v>
      </c>
      <c r="P95" t="s">
        <v>54</v>
      </c>
      <c r="Q95">
        <v>925</v>
      </c>
      <c r="S95" t="s">
        <v>1952</v>
      </c>
      <c r="T95">
        <v>7</v>
      </c>
      <c r="U95" s="3" t="s">
        <v>2076</v>
      </c>
    </row>
    <row r="96" spans="1:22" x14ac:dyDescent="0.2">
      <c r="A96">
        <v>100</v>
      </c>
      <c r="B96" t="s">
        <v>1470</v>
      </c>
      <c r="C96" t="s">
        <v>1471</v>
      </c>
      <c r="E96" t="s">
        <v>1472</v>
      </c>
      <c r="F96" s="1">
        <v>9550</v>
      </c>
      <c r="G96" s="5">
        <f t="shared" si="1"/>
        <v>79.058179329226562</v>
      </c>
      <c r="H96" t="s">
        <v>1473</v>
      </c>
      <c r="I96" t="s">
        <v>1928</v>
      </c>
      <c r="J96" t="s">
        <v>1929</v>
      </c>
      <c r="K96" s="11" t="s">
        <v>1474</v>
      </c>
      <c r="L96" t="s">
        <v>1475</v>
      </c>
      <c r="O96" t="s">
        <v>1889</v>
      </c>
      <c r="P96" t="s">
        <v>1476</v>
      </c>
      <c r="R96" t="s">
        <v>1477</v>
      </c>
      <c r="S96" t="s">
        <v>1952</v>
      </c>
      <c r="T96">
        <v>2</v>
      </c>
      <c r="U96" s="3" t="s">
        <v>2076</v>
      </c>
    </row>
    <row r="97" spans="1:21" x14ac:dyDescent="0.2">
      <c r="A97">
        <v>101</v>
      </c>
      <c r="B97" t="s">
        <v>624</v>
      </c>
      <c r="C97" t="s">
        <v>625</v>
      </c>
      <c r="E97" t="s">
        <v>626</v>
      </c>
      <c r="F97" s="1">
        <v>12589</v>
      </c>
      <c r="G97" s="5">
        <f t="shared" si="1"/>
        <v>70.737850787132103</v>
      </c>
      <c r="H97" t="s">
        <v>627</v>
      </c>
      <c r="I97" t="s">
        <v>1940</v>
      </c>
      <c r="J97" t="s">
        <v>1929</v>
      </c>
      <c r="K97" s="11" t="s">
        <v>628</v>
      </c>
      <c r="L97" t="s">
        <v>629</v>
      </c>
      <c r="O97" t="s">
        <v>630</v>
      </c>
      <c r="P97" t="s">
        <v>631</v>
      </c>
      <c r="R97" t="s">
        <v>632</v>
      </c>
      <c r="S97" t="s">
        <v>1935</v>
      </c>
      <c r="T97">
        <v>6</v>
      </c>
      <c r="U97" s="3" t="s">
        <v>2076</v>
      </c>
    </row>
    <row r="98" spans="1:21" x14ac:dyDescent="0.2">
      <c r="A98">
        <v>102</v>
      </c>
      <c r="B98" t="s">
        <v>2056</v>
      </c>
      <c r="C98" t="s">
        <v>1561</v>
      </c>
      <c r="E98" t="s">
        <v>1562</v>
      </c>
      <c r="F98" s="2">
        <v>13090</v>
      </c>
      <c r="G98" s="5">
        <f t="shared" si="1"/>
        <v>69.366187542778917</v>
      </c>
      <c r="H98" t="s">
        <v>1563</v>
      </c>
      <c r="I98" t="s">
        <v>1564</v>
      </c>
      <c r="J98" t="s">
        <v>1929</v>
      </c>
      <c r="K98" s="11" t="s">
        <v>1565</v>
      </c>
      <c r="L98" t="s">
        <v>1566</v>
      </c>
      <c r="O98" t="s">
        <v>1567</v>
      </c>
      <c r="P98" t="s">
        <v>2056</v>
      </c>
      <c r="R98" t="s">
        <v>1568</v>
      </c>
      <c r="S98" t="s">
        <v>1935</v>
      </c>
      <c r="T98">
        <v>11</v>
      </c>
      <c r="U98" s="3" t="s">
        <v>2076</v>
      </c>
    </row>
    <row r="99" spans="1:21" x14ac:dyDescent="0.2">
      <c r="A99">
        <v>103</v>
      </c>
      <c r="B99" t="s">
        <v>1105</v>
      </c>
      <c r="C99" t="s">
        <v>1106</v>
      </c>
      <c r="E99" t="s">
        <v>1107</v>
      </c>
      <c r="F99" s="1">
        <v>11726</v>
      </c>
      <c r="G99" s="5">
        <f t="shared" si="1"/>
        <v>73.100616016427111</v>
      </c>
      <c r="H99" t="s">
        <v>1108</v>
      </c>
      <c r="I99" t="s">
        <v>1928</v>
      </c>
      <c r="J99" t="s">
        <v>1929</v>
      </c>
      <c r="K99" s="11" t="s">
        <v>1109</v>
      </c>
      <c r="L99" t="s">
        <v>1110</v>
      </c>
      <c r="O99" t="s">
        <v>1111</v>
      </c>
      <c r="P99" t="s">
        <v>1464</v>
      </c>
      <c r="R99" t="s">
        <v>1112</v>
      </c>
      <c r="S99" t="s">
        <v>1935</v>
      </c>
      <c r="T99">
        <v>2</v>
      </c>
      <c r="U99" s="3" t="s">
        <v>2076</v>
      </c>
    </row>
    <row r="100" spans="1:21" x14ac:dyDescent="0.2">
      <c r="A100">
        <v>104</v>
      </c>
      <c r="B100" t="s">
        <v>1848</v>
      </c>
      <c r="C100" t="s">
        <v>1849</v>
      </c>
      <c r="D100" t="s">
        <v>1850</v>
      </c>
      <c r="E100" t="s">
        <v>1851</v>
      </c>
      <c r="F100" s="1">
        <v>6701</v>
      </c>
      <c r="G100" s="5">
        <f t="shared" si="1"/>
        <v>86.858316221765918</v>
      </c>
      <c r="H100" t="s">
        <v>1852</v>
      </c>
      <c r="I100" t="s">
        <v>1928</v>
      </c>
      <c r="J100" t="s">
        <v>1929</v>
      </c>
      <c r="K100" s="11" t="s">
        <v>1853</v>
      </c>
      <c r="L100" t="s">
        <v>1854</v>
      </c>
      <c r="O100" t="s">
        <v>1855</v>
      </c>
      <c r="P100" t="s">
        <v>1856</v>
      </c>
      <c r="Q100">
        <v>925</v>
      </c>
      <c r="R100" t="s">
        <v>1857</v>
      </c>
      <c r="S100" t="s">
        <v>1952</v>
      </c>
      <c r="T100">
        <v>7</v>
      </c>
      <c r="U100" s="3" t="s">
        <v>2076</v>
      </c>
    </row>
    <row r="101" spans="1:21" x14ac:dyDescent="0.2">
      <c r="A101">
        <v>105</v>
      </c>
      <c r="B101" t="s">
        <v>927</v>
      </c>
      <c r="C101" t="s">
        <v>928</v>
      </c>
      <c r="E101" t="s">
        <v>901</v>
      </c>
      <c r="F101" s="1">
        <v>9822</v>
      </c>
      <c r="G101" s="5">
        <f t="shared" si="1"/>
        <v>78.313483915126625</v>
      </c>
      <c r="H101" t="s">
        <v>929</v>
      </c>
      <c r="I101" t="s">
        <v>1940</v>
      </c>
      <c r="J101" t="s">
        <v>1929</v>
      </c>
      <c r="K101" s="11" t="s">
        <v>930</v>
      </c>
      <c r="L101" t="s">
        <v>931</v>
      </c>
      <c r="O101" t="s">
        <v>932</v>
      </c>
      <c r="P101" t="s">
        <v>927</v>
      </c>
      <c r="Q101">
        <v>925</v>
      </c>
      <c r="R101" t="s">
        <v>933</v>
      </c>
      <c r="S101" t="s">
        <v>1952</v>
      </c>
      <c r="T101">
        <v>11</v>
      </c>
      <c r="U101" s="3" t="s">
        <v>2076</v>
      </c>
    </row>
    <row r="102" spans="1:21" x14ac:dyDescent="0.2">
      <c r="A102">
        <v>106</v>
      </c>
      <c r="B102" t="s">
        <v>1807</v>
      </c>
      <c r="C102" t="s">
        <v>1808</v>
      </c>
      <c r="F102" s="1">
        <v>4260</v>
      </c>
      <c r="G102" s="5">
        <f t="shared" si="1"/>
        <v>93.541409993155369</v>
      </c>
      <c r="H102" t="s">
        <v>1809</v>
      </c>
      <c r="I102" t="s">
        <v>1928</v>
      </c>
      <c r="J102" t="s">
        <v>1929</v>
      </c>
      <c r="K102" s="11" t="s">
        <v>1810</v>
      </c>
      <c r="L102" t="s">
        <v>1811</v>
      </c>
      <c r="O102" t="s">
        <v>1812</v>
      </c>
      <c r="P102" t="s">
        <v>1807</v>
      </c>
      <c r="S102" t="s">
        <v>1952</v>
      </c>
      <c r="T102">
        <v>8</v>
      </c>
      <c r="U102" s="3" t="s">
        <v>2076</v>
      </c>
    </row>
    <row r="103" spans="1:21" x14ac:dyDescent="0.2">
      <c r="A103">
        <v>107</v>
      </c>
      <c r="B103" t="s">
        <v>2056</v>
      </c>
      <c r="C103" t="s">
        <v>24</v>
      </c>
      <c r="E103" t="s">
        <v>1893</v>
      </c>
      <c r="F103" s="1">
        <v>9983</v>
      </c>
      <c r="G103" s="5">
        <f t="shared" si="1"/>
        <v>77.872689938398352</v>
      </c>
      <c r="H103" t="s">
        <v>25</v>
      </c>
      <c r="I103" t="s">
        <v>1928</v>
      </c>
      <c r="J103" t="s">
        <v>1929</v>
      </c>
      <c r="K103" s="11" t="s">
        <v>26</v>
      </c>
      <c r="L103" t="s">
        <v>27</v>
      </c>
      <c r="O103" t="s">
        <v>2045</v>
      </c>
      <c r="P103" t="s">
        <v>2056</v>
      </c>
      <c r="Q103">
        <v>925</v>
      </c>
      <c r="R103" t="s">
        <v>28</v>
      </c>
      <c r="S103" t="s">
        <v>1952</v>
      </c>
      <c r="T103">
        <v>5</v>
      </c>
      <c r="U103" s="3" t="s">
        <v>2076</v>
      </c>
    </row>
    <row r="104" spans="1:21" x14ac:dyDescent="0.2">
      <c r="A104">
        <v>108</v>
      </c>
      <c r="B104" t="s">
        <v>419</v>
      </c>
      <c r="C104" t="s">
        <v>420</v>
      </c>
      <c r="F104" s="1">
        <v>15309</v>
      </c>
      <c r="G104" s="5">
        <f t="shared" si="1"/>
        <v>63.290896646132786</v>
      </c>
      <c r="H104" t="s">
        <v>421</v>
      </c>
      <c r="I104" t="s">
        <v>1928</v>
      </c>
      <c r="J104" t="s">
        <v>1929</v>
      </c>
      <c r="K104" s="11" t="s">
        <v>422</v>
      </c>
      <c r="L104" t="s">
        <v>423</v>
      </c>
      <c r="O104" t="s">
        <v>1405</v>
      </c>
      <c r="P104" t="s">
        <v>424</v>
      </c>
      <c r="R104" t="s">
        <v>425</v>
      </c>
      <c r="S104" t="s">
        <v>1935</v>
      </c>
      <c r="T104">
        <v>11</v>
      </c>
      <c r="U104" s="3" t="s">
        <v>2076</v>
      </c>
    </row>
    <row r="105" spans="1:21" x14ac:dyDescent="0.2">
      <c r="A105">
        <v>109</v>
      </c>
      <c r="B105" t="s">
        <v>1982</v>
      </c>
      <c r="C105" t="s">
        <v>1983</v>
      </c>
      <c r="F105" s="1">
        <v>11306</v>
      </c>
      <c r="G105" s="5">
        <f t="shared" si="1"/>
        <v>74.25051334702259</v>
      </c>
      <c r="H105" t="s">
        <v>1984</v>
      </c>
      <c r="I105" t="s">
        <v>1985</v>
      </c>
      <c r="J105" t="s">
        <v>1929</v>
      </c>
      <c r="K105" s="11" t="s">
        <v>1986</v>
      </c>
      <c r="L105" t="s">
        <v>1987</v>
      </c>
      <c r="O105" t="s">
        <v>1988</v>
      </c>
      <c r="P105" t="s">
        <v>1989</v>
      </c>
      <c r="S105" t="s">
        <v>1952</v>
      </c>
      <c r="T105">
        <v>12</v>
      </c>
      <c r="U105" s="3" t="s">
        <v>2076</v>
      </c>
    </row>
    <row r="106" spans="1:21" x14ac:dyDescent="0.2">
      <c r="A106">
        <v>110</v>
      </c>
      <c r="B106" t="s">
        <v>307</v>
      </c>
      <c r="C106" t="s">
        <v>308</v>
      </c>
      <c r="D106" t="s">
        <v>309</v>
      </c>
      <c r="E106" t="s">
        <v>1787</v>
      </c>
      <c r="F106" s="1">
        <v>11062</v>
      </c>
      <c r="G106" s="5">
        <f t="shared" si="1"/>
        <v>74.918548939082825</v>
      </c>
      <c r="H106" t="s">
        <v>310</v>
      </c>
      <c r="I106" t="s">
        <v>1801</v>
      </c>
      <c r="J106" t="s">
        <v>1929</v>
      </c>
      <c r="K106" s="11" t="s">
        <v>311</v>
      </c>
      <c r="L106" t="s">
        <v>312</v>
      </c>
      <c r="O106" t="s">
        <v>2008</v>
      </c>
      <c r="P106" t="s">
        <v>313</v>
      </c>
      <c r="Q106">
        <v>925</v>
      </c>
      <c r="R106" t="s">
        <v>314</v>
      </c>
      <c r="S106" t="s">
        <v>1935</v>
      </c>
      <c r="T106">
        <v>4</v>
      </c>
      <c r="U106" s="3" t="s">
        <v>2076</v>
      </c>
    </row>
    <row r="107" spans="1:21" x14ac:dyDescent="0.2">
      <c r="A107">
        <v>111</v>
      </c>
      <c r="B107" t="s">
        <v>1420</v>
      </c>
      <c r="C107" t="s">
        <v>1421</v>
      </c>
      <c r="D107" t="s">
        <v>1422</v>
      </c>
      <c r="E107" t="s">
        <v>1423</v>
      </c>
      <c r="F107" s="1">
        <v>14198</v>
      </c>
      <c r="G107" s="5">
        <f t="shared" si="1"/>
        <v>66.332648870636547</v>
      </c>
      <c r="H107" t="s">
        <v>1424</v>
      </c>
      <c r="I107" t="s">
        <v>1928</v>
      </c>
      <c r="J107" t="s">
        <v>1929</v>
      </c>
      <c r="K107" s="11" t="s">
        <v>1425</v>
      </c>
      <c r="L107" t="s">
        <v>1426</v>
      </c>
      <c r="O107" t="s">
        <v>1943</v>
      </c>
      <c r="P107" t="s">
        <v>1427</v>
      </c>
      <c r="Q107">
        <v>925</v>
      </c>
      <c r="R107" t="s">
        <v>1428</v>
      </c>
      <c r="S107" t="s">
        <v>1935</v>
      </c>
      <c r="T107">
        <v>11</v>
      </c>
      <c r="U107" s="3" t="s">
        <v>2076</v>
      </c>
    </row>
    <row r="108" spans="1:21" x14ac:dyDescent="0.2">
      <c r="A108">
        <v>112</v>
      </c>
      <c r="B108" t="s">
        <v>1661</v>
      </c>
      <c r="C108" t="s">
        <v>1662</v>
      </c>
      <c r="E108" t="s">
        <v>1393</v>
      </c>
      <c r="F108" s="1">
        <v>10736</v>
      </c>
      <c r="G108" s="5">
        <f t="shared" si="1"/>
        <v>75.811088295687881</v>
      </c>
      <c r="H108" t="s">
        <v>1394</v>
      </c>
      <c r="I108" t="s">
        <v>1801</v>
      </c>
      <c r="J108" t="s">
        <v>1929</v>
      </c>
      <c r="K108" s="11" t="s">
        <v>1395</v>
      </c>
      <c r="L108" t="s">
        <v>1396</v>
      </c>
      <c r="O108" t="s">
        <v>1397</v>
      </c>
      <c r="P108" t="s">
        <v>1398</v>
      </c>
      <c r="R108" t="s">
        <v>1399</v>
      </c>
      <c r="S108" t="s">
        <v>1952</v>
      </c>
      <c r="T108">
        <v>5</v>
      </c>
      <c r="U108" s="3" t="s">
        <v>2076</v>
      </c>
    </row>
    <row r="109" spans="1:21" x14ac:dyDescent="0.2">
      <c r="A109">
        <v>113</v>
      </c>
      <c r="B109" t="s">
        <v>100</v>
      </c>
      <c r="C109" t="s">
        <v>101</v>
      </c>
      <c r="D109" t="s">
        <v>309</v>
      </c>
      <c r="E109" t="s">
        <v>1748</v>
      </c>
      <c r="F109" s="1">
        <v>20189</v>
      </c>
      <c r="G109" s="5">
        <f t="shared" si="1"/>
        <v>49.930184804928132</v>
      </c>
      <c r="H109" t="s">
        <v>102</v>
      </c>
      <c r="I109" t="s">
        <v>1985</v>
      </c>
      <c r="J109" t="s">
        <v>1929</v>
      </c>
      <c r="K109" s="11" t="s">
        <v>103</v>
      </c>
      <c r="L109" t="s">
        <v>104</v>
      </c>
      <c r="O109" t="s">
        <v>1617</v>
      </c>
      <c r="P109" t="s">
        <v>313</v>
      </c>
      <c r="Q109">
        <v>925</v>
      </c>
      <c r="R109" t="s">
        <v>105</v>
      </c>
      <c r="S109" t="s">
        <v>1952</v>
      </c>
      <c r="T109">
        <v>4</v>
      </c>
      <c r="U109" s="3" t="s">
        <v>2076</v>
      </c>
    </row>
    <row r="110" spans="1:21" x14ac:dyDescent="0.2">
      <c r="A110">
        <v>114</v>
      </c>
      <c r="B110" t="s">
        <v>248</v>
      </c>
      <c r="C110" t="s">
        <v>249</v>
      </c>
      <c r="E110" t="s">
        <v>1510</v>
      </c>
      <c r="F110" s="1">
        <v>10481</v>
      </c>
      <c r="G110" s="5">
        <f t="shared" si="1"/>
        <v>76.509240246406577</v>
      </c>
      <c r="H110" t="s">
        <v>250</v>
      </c>
      <c r="I110" t="s">
        <v>1928</v>
      </c>
      <c r="J110" t="s">
        <v>1929</v>
      </c>
      <c r="K110" s="11" t="s">
        <v>251</v>
      </c>
      <c r="L110" t="s">
        <v>252</v>
      </c>
      <c r="O110" t="s">
        <v>253</v>
      </c>
      <c r="P110" t="s">
        <v>1560</v>
      </c>
      <c r="R110" t="s">
        <v>8</v>
      </c>
      <c r="S110" t="s">
        <v>1935</v>
      </c>
      <c r="T110">
        <v>9</v>
      </c>
      <c r="U110" s="3" t="s">
        <v>2076</v>
      </c>
    </row>
    <row r="111" spans="1:21" x14ac:dyDescent="0.2">
      <c r="A111">
        <v>115</v>
      </c>
      <c r="B111" t="s">
        <v>610</v>
      </c>
      <c r="C111" t="s">
        <v>611</v>
      </c>
      <c r="D111" t="s">
        <v>612</v>
      </c>
      <c r="E111" t="s">
        <v>613</v>
      </c>
      <c r="F111" s="1">
        <v>7629</v>
      </c>
      <c r="G111" s="5">
        <f t="shared" si="1"/>
        <v>84.317590691307331</v>
      </c>
      <c r="H111" t="s">
        <v>614</v>
      </c>
      <c r="I111" t="s">
        <v>1928</v>
      </c>
      <c r="J111" t="s">
        <v>1929</v>
      </c>
      <c r="K111" s="11" t="s">
        <v>615</v>
      </c>
      <c r="L111" t="s">
        <v>616</v>
      </c>
      <c r="O111" t="s">
        <v>2008</v>
      </c>
      <c r="P111" t="s">
        <v>617</v>
      </c>
      <c r="Q111">
        <v>925</v>
      </c>
      <c r="S111" t="s">
        <v>1952</v>
      </c>
      <c r="T111">
        <v>11</v>
      </c>
      <c r="U111" s="3" t="s">
        <v>2076</v>
      </c>
    </row>
    <row r="112" spans="1:21" x14ac:dyDescent="0.2">
      <c r="A112">
        <v>117</v>
      </c>
      <c r="B112" t="s">
        <v>1546</v>
      </c>
      <c r="C112" t="s">
        <v>1547</v>
      </c>
      <c r="F112" s="1">
        <v>10809</v>
      </c>
      <c r="G112" s="5">
        <f t="shared" si="1"/>
        <v>75.611225188227237</v>
      </c>
      <c r="H112" t="s">
        <v>1548</v>
      </c>
      <c r="I112" t="s">
        <v>1928</v>
      </c>
      <c r="J112" t="s">
        <v>1929</v>
      </c>
      <c r="K112" s="11" t="s">
        <v>1549</v>
      </c>
      <c r="L112" t="s">
        <v>1550</v>
      </c>
      <c r="O112" t="s">
        <v>1551</v>
      </c>
      <c r="P112" t="s">
        <v>1963</v>
      </c>
      <c r="R112" t="s">
        <v>1874</v>
      </c>
      <c r="S112" t="s">
        <v>1952</v>
      </c>
      <c r="T112">
        <v>8</v>
      </c>
      <c r="U112" s="3" t="s">
        <v>2076</v>
      </c>
    </row>
    <row r="113" spans="1:21" x14ac:dyDescent="0.2">
      <c r="A113">
        <v>118</v>
      </c>
      <c r="B113" t="s">
        <v>1127</v>
      </c>
      <c r="C113" t="s">
        <v>1128</v>
      </c>
      <c r="D113" t="s">
        <v>2050</v>
      </c>
      <c r="E113" t="s">
        <v>1454</v>
      </c>
      <c r="F113" s="1">
        <v>7085</v>
      </c>
      <c r="G113" s="5">
        <f t="shared" si="1"/>
        <v>85.80698151950719</v>
      </c>
      <c r="H113" t="s">
        <v>1129</v>
      </c>
      <c r="I113" t="s">
        <v>1801</v>
      </c>
      <c r="J113" t="s">
        <v>1929</v>
      </c>
      <c r="K113" s="11" t="s">
        <v>1130</v>
      </c>
      <c r="L113" t="s">
        <v>876</v>
      </c>
      <c r="O113" t="s">
        <v>877</v>
      </c>
      <c r="P113" t="s">
        <v>2056</v>
      </c>
      <c r="Q113">
        <v>925</v>
      </c>
      <c r="R113" t="s">
        <v>878</v>
      </c>
      <c r="S113" t="s">
        <v>1935</v>
      </c>
      <c r="T113">
        <v>5</v>
      </c>
      <c r="U113" s="3" t="s">
        <v>2076</v>
      </c>
    </row>
    <row r="114" spans="1:21" x14ac:dyDescent="0.2">
      <c r="A114">
        <v>119</v>
      </c>
      <c r="B114" t="s">
        <v>171</v>
      </c>
      <c r="C114" t="s">
        <v>172</v>
      </c>
      <c r="E114" t="s">
        <v>173</v>
      </c>
      <c r="F114" s="1">
        <v>8646</v>
      </c>
      <c r="G114" s="5">
        <f t="shared" si="1"/>
        <v>81.533196440793972</v>
      </c>
      <c r="H114" t="s">
        <v>174</v>
      </c>
      <c r="I114" t="s">
        <v>1606</v>
      </c>
      <c r="J114" t="s">
        <v>1929</v>
      </c>
      <c r="K114" s="11" t="s">
        <v>175</v>
      </c>
      <c r="L114" t="s">
        <v>176</v>
      </c>
      <c r="O114" t="s">
        <v>177</v>
      </c>
      <c r="P114" t="s">
        <v>1715</v>
      </c>
      <c r="R114" t="s">
        <v>178</v>
      </c>
      <c r="S114" t="s">
        <v>1952</v>
      </c>
      <c r="T114">
        <v>9</v>
      </c>
      <c r="U114" s="3" t="s">
        <v>2076</v>
      </c>
    </row>
    <row r="115" spans="1:21" x14ac:dyDescent="0.2">
      <c r="A115">
        <v>121</v>
      </c>
      <c r="B115" t="s">
        <v>1970</v>
      </c>
      <c r="C115" t="s">
        <v>35</v>
      </c>
      <c r="D115" t="s">
        <v>1869</v>
      </c>
      <c r="E115" t="s">
        <v>1099</v>
      </c>
      <c r="F115" s="1">
        <v>11018</v>
      </c>
      <c r="G115" s="5">
        <f t="shared" si="1"/>
        <v>75.039014373716626</v>
      </c>
      <c r="H115" t="s">
        <v>36</v>
      </c>
      <c r="I115" t="s">
        <v>1985</v>
      </c>
      <c r="J115" t="s">
        <v>1929</v>
      </c>
      <c r="K115" s="11" t="s">
        <v>37</v>
      </c>
      <c r="L115" t="s">
        <v>38</v>
      </c>
      <c r="O115" t="s">
        <v>39</v>
      </c>
      <c r="P115" t="s">
        <v>1970</v>
      </c>
      <c r="Q115">
        <v>925</v>
      </c>
      <c r="R115" t="s">
        <v>40</v>
      </c>
      <c r="S115" t="s">
        <v>1935</v>
      </c>
      <c r="T115">
        <v>3</v>
      </c>
      <c r="U115" s="3" t="s">
        <v>2076</v>
      </c>
    </row>
    <row r="116" spans="1:21" x14ac:dyDescent="0.2">
      <c r="A116">
        <v>123</v>
      </c>
      <c r="B116" t="s">
        <v>1945</v>
      </c>
      <c r="C116" t="s">
        <v>1937</v>
      </c>
      <c r="D116" t="s">
        <v>1946</v>
      </c>
      <c r="F116" s="1">
        <v>5629</v>
      </c>
      <c r="G116" s="5">
        <f t="shared" si="1"/>
        <v>89.793292265571523</v>
      </c>
      <c r="H116" t="s">
        <v>1947</v>
      </c>
      <c r="I116" t="s">
        <v>1928</v>
      </c>
      <c r="J116" t="s">
        <v>1929</v>
      </c>
      <c r="K116" s="11" t="s">
        <v>1948</v>
      </c>
      <c r="L116" t="s">
        <v>1949</v>
      </c>
      <c r="O116" t="s">
        <v>1950</v>
      </c>
      <c r="P116" t="s">
        <v>1951</v>
      </c>
      <c r="Q116">
        <v>925</v>
      </c>
      <c r="S116" t="s">
        <v>1952</v>
      </c>
      <c r="T116">
        <v>5</v>
      </c>
      <c r="U116" s="3" t="s">
        <v>2076</v>
      </c>
    </row>
    <row r="117" spans="1:21" x14ac:dyDescent="0.2">
      <c r="A117">
        <v>124</v>
      </c>
      <c r="B117" t="s">
        <v>1587</v>
      </c>
      <c r="C117" t="s">
        <v>1588</v>
      </c>
      <c r="E117" t="s">
        <v>2022</v>
      </c>
      <c r="F117" s="1">
        <v>15569</v>
      </c>
      <c r="G117" s="5">
        <f t="shared" si="1"/>
        <v>62.579055441478438</v>
      </c>
      <c r="H117" t="s">
        <v>1589</v>
      </c>
      <c r="I117" t="s">
        <v>1928</v>
      </c>
      <c r="J117" t="s">
        <v>1929</v>
      </c>
      <c r="K117" s="11" t="s">
        <v>1590</v>
      </c>
      <c r="L117" t="s">
        <v>1591</v>
      </c>
      <c r="O117" t="s">
        <v>2008</v>
      </c>
      <c r="P117" t="s">
        <v>1592</v>
      </c>
      <c r="R117" t="s">
        <v>1593</v>
      </c>
      <c r="S117" t="s">
        <v>1935</v>
      </c>
      <c r="T117">
        <v>8</v>
      </c>
      <c r="U117" s="3" t="s">
        <v>2076</v>
      </c>
    </row>
    <row r="118" spans="1:21" x14ac:dyDescent="0.2">
      <c r="A118">
        <v>125</v>
      </c>
      <c r="B118" t="s">
        <v>1446</v>
      </c>
      <c r="C118" t="s">
        <v>480</v>
      </c>
      <c r="D118" t="s">
        <v>1910</v>
      </c>
      <c r="E118" t="s">
        <v>1701</v>
      </c>
      <c r="F118" s="1">
        <v>11826</v>
      </c>
      <c r="G118" s="5">
        <f t="shared" si="1"/>
        <v>72.826830937713893</v>
      </c>
      <c r="H118" t="s">
        <v>481</v>
      </c>
      <c r="I118" t="s">
        <v>1928</v>
      </c>
      <c r="J118" t="s">
        <v>1929</v>
      </c>
      <c r="K118" s="11" t="s">
        <v>482</v>
      </c>
      <c r="L118" t="s">
        <v>483</v>
      </c>
      <c r="O118" t="s">
        <v>484</v>
      </c>
      <c r="P118" t="s">
        <v>1916</v>
      </c>
      <c r="Q118">
        <v>925</v>
      </c>
      <c r="S118" t="s">
        <v>1952</v>
      </c>
      <c r="T118">
        <v>5</v>
      </c>
      <c r="U118" s="3" t="s">
        <v>2076</v>
      </c>
    </row>
    <row r="119" spans="1:21" x14ac:dyDescent="0.2">
      <c r="A119">
        <v>126</v>
      </c>
      <c r="B119" t="s">
        <v>1708</v>
      </c>
      <c r="C119" t="s">
        <v>1709</v>
      </c>
      <c r="E119" t="s">
        <v>1710</v>
      </c>
      <c r="F119" s="1">
        <v>13309</v>
      </c>
      <c r="G119" s="5">
        <f t="shared" si="1"/>
        <v>68.766598220396986</v>
      </c>
      <c r="H119" t="s">
        <v>1711</v>
      </c>
      <c r="I119" t="s">
        <v>2015</v>
      </c>
      <c r="J119" t="s">
        <v>1929</v>
      </c>
      <c r="K119" s="11" t="s">
        <v>1712</v>
      </c>
      <c r="L119" t="s">
        <v>1713</v>
      </c>
      <c r="O119" t="s">
        <v>1714</v>
      </c>
      <c r="P119" t="s">
        <v>1715</v>
      </c>
      <c r="R119" t="s">
        <v>1716</v>
      </c>
      <c r="S119" t="s">
        <v>1935</v>
      </c>
      <c r="T119">
        <v>6</v>
      </c>
      <c r="U119" s="3" t="s">
        <v>2076</v>
      </c>
    </row>
    <row r="120" spans="1:21" x14ac:dyDescent="0.2">
      <c r="A120">
        <v>127</v>
      </c>
      <c r="B120" t="s">
        <v>1635</v>
      </c>
      <c r="C120" t="s">
        <v>1636</v>
      </c>
      <c r="D120" t="s">
        <v>1637</v>
      </c>
      <c r="E120" t="s">
        <v>1562</v>
      </c>
      <c r="F120" s="1">
        <v>10206</v>
      </c>
      <c r="G120" s="5">
        <f t="shared" si="1"/>
        <v>77.262149212867897</v>
      </c>
      <c r="H120" t="s">
        <v>1638</v>
      </c>
      <c r="I120" t="s">
        <v>1928</v>
      </c>
      <c r="J120" t="s">
        <v>1929</v>
      </c>
      <c r="K120" s="11" t="s">
        <v>1639</v>
      </c>
      <c r="L120" t="s">
        <v>1640</v>
      </c>
      <c r="O120" t="s">
        <v>1641</v>
      </c>
      <c r="P120" t="s">
        <v>1642</v>
      </c>
      <c r="Q120">
        <v>925</v>
      </c>
      <c r="R120" t="s">
        <v>1643</v>
      </c>
      <c r="S120" t="s">
        <v>1935</v>
      </c>
      <c r="T120">
        <v>12</v>
      </c>
      <c r="U120" s="3" t="s">
        <v>2076</v>
      </c>
    </row>
    <row r="121" spans="1:21" x14ac:dyDescent="0.2">
      <c r="A121">
        <v>128</v>
      </c>
      <c r="B121" t="s">
        <v>1521</v>
      </c>
      <c r="C121" t="s">
        <v>1522</v>
      </c>
      <c r="E121" t="s">
        <v>1523</v>
      </c>
      <c r="F121" s="1">
        <v>13920</v>
      </c>
      <c r="G121" s="5">
        <f t="shared" si="1"/>
        <v>67.093771389459278</v>
      </c>
      <c r="H121" t="s">
        <v>1524</v>
      </c>
      <c r="I121" t="s">
        <v>1928</v>
      </c>
      <c r="J121" t="s">
        <v>1929</v>
      </c>
      <c r="K121" s="11" t="s">
        <v>1525</v>
      </c>
      <c r="L121" t="s">
        <v>1526</v>
      </c>
      <c r="O121" t="s">
        <v>1527</v>
      </c>
      <c r="P121" t="s">
        <v>1528</v>
      </c>
      <c r="R121" t="s">
        <v>1260</v>
      </c>
      <c r="S121" t="s">
        <v>1935</v>
      </c>
      <c r="T121">
        <v>2</v>
      </c>
      <c r="U121" s="3" t="s">
        <v>2076</v>
      </c>
    </row>
    <row r="122" spans="1:21" x14ac:dyDescent="0.2">
      <c r="A122">
        <v>129</v>
      </c>
      <c r="B122" t="s">
        <v>1763</v>
      </c>
      <c r="C122" t="s">
        <v>1764</v>
      </c>
      <c r="E122" t="s">
        <v>1765</v>
      </c>
      <c r="F122" s="1">
        <v>11607</v>
      </c>
      <c r="G122" s="5">
        <f t="shared" si="1"/>
        <v>73.426420260095824</v>
      </c>
      <c r="H122" t="s">
        <v>1766</v>
      </c>
      <c r="I122" t="s">
        <v>1928</v>
      </c>
      <c r="J122" t="s">
        <v>1929</v>
      </c>
      <c r="K122" s="11" t="s">
        <v>1767</v>
      </c>
      <c r="L122" t="s">
        <v>1768</v>
      </c>
      <c r="O122" t="s">
        <v>1769</v>
      </c>
      <c r="P122" t="s">
        <v>1763</v>
      </c>
      <c r="Q122">
        <v>925</v>
      </c>
      <c r="R122" t="s">
        <v>1770</v>
      </c>
      <c r="S122" t="s">
        <v>1935</v>
      </c>
      <c r="T122">
        <v>10</v>
      </c>
      <c r="U122" s="3" t="s">
        <v>2076</v>
      </c>
    </row>
    <row r="123" spans="1:21" x14ac:dyDescent="0.2">
      <c r="A123">
        <v>130</v>
      </c>
      <c r="B123" t="s">
        <v>2001</v>
      </c>
      <c r="C123" t="s">
        <v>982</v>
      </c>
      <c r="D123" t="s">
        <v>2003</v>
      </c>
      <c r="E123" t="s">
        <v>1748</v>
      </c>
      <c r="F123" s="1">
        <v>10663</v>
      </c>
      <c r="G123" s="5">
        <f t="shared" si="1"/>
        <v>76.010951403148525</v>
      </c>
      <c r="H123" t="s">
        <v>987</v>
      </c>
      <c r="I123" t="s">
        <v>1928</v>
      </c>
      <c r="J123" t="s">
        <v>1929</v>
      </c>
      <c r="K123" s="11" t="s">
        <v>988</v>
      </c>
      <c r="L123" t="s">
        <v>989</v>
      </c>
      <c r="O123" t="s">
        <v>990</v>
      </c>
      <c r="P123" t="s">
        <v>2009</v>
      </c>
      <c r="Q123">
        <v>925</v>
      </c>
      <c r="R123" t="s">
        <v>991</v>
      </c>
      <c r="S123" t="s">
        <v>1952</v>
      </c>
      <c r="T123">
        <v>3</v>
      </c>
      <c r="U123" s="3" t="s">
        <v>2076</v>
      </c>
    </row>
    <row r="124" spans="1:21" x14ac:dyDescent="0.2">
      <c r="A124">
        <v>131</v>
      </c>
      <c r="B124" t="s">
        <v>1159</v>
      </c>
      <c r="C124" t="s">
        <v>829</v>
      </c>
      <c r="D124" t="s">
        <v>1974</v>
      </c>
      <c r="E124" t="s">
        <v>830</v>
      </c>
      <c r="F124" s="1">
        <v>8854</v>
      </c>
      <c r="G124" s="5">
        <f t="shared" si="1"/>
        <v>80.963723477070502</v>
      </c>
      <c r="H124" t="s">
        <v>831</v>
      </c>
      <c r="I124" t="s">
        <v>2024</v>
      </c>
      <c r="J124" t="s">
        <v>1929</v>
      </c>
      <c r="K124" s="11" t="s">
        <v>832</v>
      </c>
      <c r="L124" t="s">
        <v>833</v>
      </c>
      <c r="O124" t="s">
        <v>2008</v>
      </c>
      <c r="P124" t="s">
        <v>1980</v>
      </c>
      <c r="R124" t="s">
        <v>834</v>
      </c>
      <c r="S124" t="s">
        <v>1935</v>
      </c>
      <c r="T124">
        <v>3</v>
      </c>
      <c r="U124" s="3" t="s">
        <v>2076</v>
      </c>
    </row>
    <row r="125" spans="1:21" x14ac:dyDescent="0.2">
      <c r="A125">
        <v>132</v>
      </c>
      <c r="B125" t="s">
        <v>1822</v>
      </c>
      <c r="C125" t="s">
        <v>1823</v>
      </c>
      <c r="D125" t="s">
        <v>1824</v>
      </c>
      <c r="E125" t="s">
        <v>1825</v>
      </c>
      <c r="F125" s="1">
        <v>6067</v>
      </c>
      <c r="G125" s="5">
        <f t="shared" si="1"/>
        <v>88.594113620807661</v>
      </c>
      <c r="H125" t="s">
        <v>1826</v>
      </c>
      <c r="I125" t="s">
        <v>2042</v>
      </c>
      <c r="J125" t="s">
        <v>1929</v>
      </c>
      <c r="K125" s="11" t="s">
        <v>1827</v>
      </c>
      <c r="L125" t="s">
        <v>1828</v>
      </c>
      <c r="O125" t="s">
        <v>1829</v>
      </c>
      <c r="P125" t="s">
        <v>1830</v>
      </c>
      <c r="R125" t="s">
        <v>1831</v>
      </c>
      <c r="S125" t="s">
        <v>1935</v>
      </c>
      <c r="T125">
        <v>8</v>
      </c>
      <c r="U125" s="3" t="s">
        <v>2076</v>
      </c>
    </row>
    <row r="126" spans="1:21" x14ac:dyDescent="0.2">
      <c r="A126">
        <v>133</v>
      </c>
      <c r="B126" t="s">
        <v>199</v>
      </c>
      <c r="C126" t="s">
        <v>200</v>
      </c>
      <c r="D126" t="s">
        <v>1974</v>
      </c>
      <c r="E126" t="s">
        <v>1180</v>
      </c>
      <c r="F126" s="1">
        <v>7910</v>
      </c>
      <c r="G126" s="5">
        <f t="shared" si="1"/>
        <v>83.548254620123203</v>
      </c>
      <c r="H126" t="s">
        <v>201</v>
      </c>
      <c r="I126" t="s">
        <v>1928</v>
      </c>
      <c r="J126" t="s">
        <v>1929</v>
      </c>
      <c r="K126" s="11" t="s">
        <v>202</v>
      </c>
      <c r="L126" t="s">
        <v>203</v>
      </c>
      <c r="O126" t="s">
        <v>1104</v>
      </c>
      <c r="P126" t="s">
        <v>1980</v>
      </c>
      <c r="Q126">
        <v>925</v>
      </c>
      <c r="R126" t="s">
        <v>204</v>
      </c>
      <c r="S126" t="s">
        <v>1935</v>
      </c>
      <c r="T126">
        <v>8</v>
      </c>
      <c r="U126" s="3" t="s">
        <v>2076</v>
      </c>
    </row>
    <row r="127" spans="1:21" x14ac:dyDescent="0.2">
      <c r="A127">
        <v>134</v>
      </c>
      <c r="B127" t="s">
        <v>150</v>
      </c>
      <c r="C127" t="s">
        <v>151</v>
      </c>
      <c r="D127" t="s">
        <v>1798</v>
      </c>
      <c r="E127" t="s">
        <v>152</v>
      </c>
      <c r="F127" s="1">
        <v>10504</v>
      </c>
      <c r="G127" s="5">
        <f t="shared" si="1"/>
        <v>76.446269678302528</v>
      </c>
      <c r="H127" t="s">
        <v>153</v>
      </c>
      <c r="I127" t="s">
        <v>1928</v>
      </c>
      <c r="J127" t="s">
        <v>1929</v>
      </c>
      <c r="K127" s="11" t="s">
        <v>154</v>
      </c>
      <c r="L127" t="s">
        <v>155</v>
      </c>
      <c r="M127" t="s">
        <v>1997</v>
      </c>
      <c r="O127" t="s">
        <v>156</v>
      </c>
      <c r="P127" t="s">
        <v>1805</v>
      </c>
      <c r="Q127">
        <v>925</v>
      </c>
      <c r="R127" t="s">
        <v>157</v>
      </c>
      <c r="S127" t="s">
        <v>1935</v>
      </c>
      <c r="T127">
        <v>10</v>
      </c>
      <c r="U127" s="3" t="s">
        <v>2076</v>
      </c>
    </row>
    <row r="128" spans="1:21" x14ac:dyDescent="0.2">
      <c r="A128">
        <v>135</v>
      </c>
      <c r="B128" t="s">
        <v>1745</v>
      </c>
      <c r="C128" t="s">
        <v>1746</v>
      </c>
      <c r="D128" t="s">
        <v>1747</v>
      </c>
      <c r="E128" t="s">
        <v>1748</v>
      </c>
      <c r="F128" s="1">
        <v>7728</v>
      </c>
      <c r="G128" s="5">
        <f t="shared" si="1"/>
        <v>84.046543463381241</v>
      </c>
      <c r="H128" t="s">
        <v>1749</v>
      </c>
      <c r="I128" t="s">
        <v>1928</v>
      </c>
      <c r="J128" t="s">
        <v>1929</v>
      </c>
      <c r="K128" s="11" t="s">
        <v>1750</v>
      </c>
      <c r="L128" t="s">
        <v>1751</v>
      </c>
      <c r="O128" t="s">
        <v>1943</v>
      </c>
      <c r="P128" t="s">
        <v>1752</v>
      </c>
      <c r="Q128">
        <v>925</v>
      </c>
      <c r="R128" t="s">
        <v>1753</v>
      </c>
      <c r="S128" t="s">
        <v>1935</v>
      </c>
      <c r="T128">
        <v>2</v>
      </c>
      <c r="U128" s="3" t="s">
        <v>2076</v>
      </c>
    </row>
    <row r="129" spans="1:21" x14ac:dyDescent="0.2">
      <c r="A129">
        <v>136</v>
      </c>
      <c r="B129" t="s">
        <v>388</v>
      </c>
      <c r="C129" t="s">
        <v>389</v>
      </c>
      <c r="D129" t="s">
        <v>390</v>
      </c>
      <c r="E129" t="s">
        <v>872</v>
      </c>
      <c r="F129" s="1">
        <v>13293</v>
      </c>
      <c r="G129" s="5">
        <f t="shared" si="1"/>
        <v>68.810403832991099</v>
      </c>
      <c r="H129" t="s">
        <v>391</v>
      </c>
      <c r="I129" t="s">
        <v>1928</v>
      </c>
      <c r="J129" t="s">
        <v>1929</v>
      </c>
      <c r="K129" s="11" t="s">
        <v>392</v>
      </c>
      <c r="L129" t="s">
        <v>393</v>
      </c>
      <c r="O129" t="s">
        <v>394</v>
      </c>
      <c r="P129" t="s">
        <v>395</v>
      </c>
      <c r="Q129">
        <v>925</v>
      </c>
      <c r="R129" t="s">
        <v>396</v>
      </c>
      <c r="S129" t="s">
        <v>1935</v>
      </c>
      <c r="T129">
        <v>5</v>
      </c>
      <c r="U129" s="3" t="s">
        <v>2076</v>
      </c>
    </row>
    <row r="130" spans="1:21" x14ac:dyDescent="0.2">
      <c r="A130">
        <v>137</v>
      </c>
      <c r="B130" t="s">
        <v>1026</v>
      </c>
      <c r="C130" t="s">
        <v>1027</v>
      </c>
      <c r="D130" t="s">
        <v>1439</v>
      </c>
      <c r="E130" t="s">
        <v>1028</v>
      </c>
      <c r="F130" s="1">
        <v>10930</v>
      </c>
      <c r="G130" s="5">
        <f t="shared" ref="G130:G193" si="2">(("03/16/2009")-F130)/365.25</f>
        <v>75.279945242984255</v>
      </c>
      <c r="H130" t="s">
        <v>1029</v>
      </c>
      <c r="I130" t="s">
        <v>1928</v>
      </c>
      <c r="J130" t="s">
        <v>1929</v>
      </c>
      <c r="K130" s="11" t="s">
        <v>1030</v>
      </c>
      <c r="L130" t="s">
        <v>1031</v>
      </c>
      <c r="O130" t="s">
        <v>2008</v>
      </c>
      <c r="P130" t="s">
        <v>1771</v>
      </c>
      <c r="Q130">
        <v>925</v>
      </c>
      <c r="R130" t="s">
        <v>1032</v>
      </c>
      <c r="S130" t="s">
        <v>1935</v>
      </c>
      <c r="T130">
        <v>12</v>
      </c>
      <c r="U130" s="3" t="s">
        <v>2076</v>
      </c>
    </row>
    <row r="131" spans="1:21" x14ac:dyDescent="0.2">
      <c r="A131">
        <v>138</v>
      </c>
      <c r="B131" t="s">
        <v>496</v>
      </c>
      <c r="C131" t="s">
        <v>497</v>
      </c>
      <c r="E131" t="s">
        <v>894</v>
      </c>
      <c r="F131" s="1">
        <v>12216</v>
      </c>
      <c r="G131" s="5">
        <f t="shared" si="2"/>
        <v>71.759069130732371</v>
      </c>
      <c r="H131" t="s">
        <v>254</v>
      </c>
      <c r="I131" t="s">
        <v>255</v>
      </c>
      <c r="J131" t="s">
        <v>1929</v>
      </c>
      <c r="K131" s="11" t="s">
        <v>256</v>
      </c>
      <c r="L131" t="s">
        <v>257</v>
      </c>
      <c r="O131" t="s">
        <v>258</v>
      </c>
      <c r="P131" t="s">
        <v>1016</v>
      </c>
      <c r="R131" t="s">
        <v>259</v>
      </c>
      <c r="S131" t="s">
        <v>1935</v>
      </c>
      <c r="T131">
        <v>6</v>
      </c>
      <c r="U131" s="3" t="s">
        <v>2076</v>
      </c>
    </row>
    <row r="132" spans="1:21" x14ac:dyDescent="0.2">
      <c r="A132">
        <v>139</v>
      </c>
      <c r="B132" t="s">
        <v>2001</v>
      </c>
      <c r="C132" t="s">
        <v>2002</v>
      </c>
      <c r="D132" t="s">
        <v>2003</v>
      </c>
      <c r="E132" t="s">
        <v>2004</v>
      </c>
      <c r="F132" s="1">
        <v>14297</v>
      </c>
      <c r="G132" s="5">
        <f t="shared" si="2"/>
        <v>66.061601642710471</v>
      </c>
      <c r="H132" t="s">
        <v>2005</v>
      </c>
      <c r="I132" t="s">
        <v>1928</v>
      </c>
      <c r="J132" t="s">
        <v>1929</v>
      </c>
      <c r="K132" s="11" t="s">
        <v>2006</v>
      </c>
      <c r="L132" t="s">
        <v>2007</v>
      </c>
      <c r="O132" t="s">
        <v>2008</v>
      </c>
      <c r="P132" t="s">
        <v>2009</v>
      </c>
      <c r="Q132">
        <v>925</v>
      </c>
      <c r="R132" t="s">
        <v>2010</v>
      </c>
      <c r="S132" t="s">
        <v>1952</v>
      </c>
      <c r="T132">
        <v>2</v>
      </c>
      <c r="U132" s="3" t="s">
        <v>2076</v>
      </c>
    </row>
    <row r="133" spans="1:21" x14ac:dyDescent="0.2">
      <c r="A133">
        <v>140</v>
      </c>
      <c r="B133" t="s">
        <v>1923</v>
      </c>
      <c r="C133" t="s">
        <v>1924</v>
      </c>
      <c r="D133" t="s">
        <v>1925</v>
      </c>
      <c r="E133" t="s">
        <v>1926</v>
      </c>
      <c r="F133" s="1">
        <v>12549</v>
      </c>
      <c r="G133" s="5">
        <f t="shared" si="2"/>
        <v>70.847364818617379</v>
      </c>
      <c r="H133" t="s">
        <v>1927</v>
      </c>
      <c r="I133" t="s">
        <v>1928</v>
      </c>
      <c r="J133" t="s">
        <v>1929</v>
      </c>
      <c r="K133" s="11" t="s">
        <v>1930</v>
      </c>
      <c r="L133" t="s">
        <v>1931</v>
      </c>
      <c r="O133" t="s">
        <v>1932</v>
      </c>
      <c r="P133" t="s">
        <v>1933</v>
      </c>
      <c r="Q133">
        <v>925</v>
      </c>
      <c r="R133" t="s">
        <v>1934</v>
      </c>
      <c r="S133" t="s">
        <v>1935</v>
      </c>
      <c r="T133">
        <v>5</v>
      </c>
      <c r="U133" s="3" t="s">
        <v>2076</v>
      </c>
    </row>
    <row r="134" spans="1:21" x14ac:dyDescent="0.2">
      <c r="A134">
        <v>141</v>
      </c>
      <c r="B134" t="s">
        <v>1865</v>
      </c>
      <c r="C134" t="s">
        <v>320</v>
      </c>
      <c r="D134" t="s">
        <v>1798</v>
      </c>
      <c r="F134" s="1">
        <v>11718</v>
      </c>
      <c r="G134" s="5">
        <f t="shared" si="2"/>
        <v>73.12251882272416</v>
      </c>
      <c r="H134" t="s">
        <v>321</v>
      </c>
      <c r="I134" t="s">
        <v>1359</v>
      </c>
      <c r="J134" t="s">
        <v>1929</v>
      </c>
      <c r="K134" s="11" t="s">
        <v>322</v>
      </c>
      <c r="L134" t="s">
        <v>323</v>
      </c>
      <c r="O134" t="s">
        <v>1267</v>
      </c>
      <c r="P134" t="s">
        <v>1805</v>
      </c>
      <c r="Q134">
        <v>925</v>
      </c>
      <c r="R134" t="s">
        <v>324</v>
      </c>
      <c r="S134" t="s">
        <v>1935</v>
      </c>
      <c r="T134">
        <v>1</v>
      </c>
      <c r="U134" s="3" t="s">
        <v>2076</v>
      </c>
    </row>
    <row r="135" spans="1:21" x14ac:dyDescent="0.2">
      <c r="A135">
        <v>143</v>
      </c>
      <c r="B135" t="s">
        <v>1585</v>
      </c>
      <c r="C135" t="s">
        <v>508</v>
      </c>
      <c r="E135" t="s">
        <v>509</v>
      </c>
      <c r="F135" s="1">
        <v>8516</v>
      </c>
      <c r="G135" s="5">
        <f t="shared" si="2"/>
        <v>81.889117043121146</v>
      </c>
      <c r="H135" t="s">
        <v>510</v>
      </c>
      <c r="I135" t="s">
        <v>1928</v>
      </c>
      <c r="J135" t="s">
        <v>1929</v>
      </c>
      <c r="K135" s="11" t="s">
        <v>511</v>
      </c>
      <c r="L135" t="s">
        <v>512</v>
      </c>
      <c r="O135" t="s">
        <v>780</v>
      </c>
      <c r="P135" t="s">
        <v>1585</v>
      </c>
      <c r="R135" t="s">
        <v>513</v>
      </c>
      <c r="S135" t="s">
        <v>1935</v>
      </c>
      <c r="T135">
        <v>4</v>
      </c>
      <c r="U135" s="3" t="s">
        <v>2076</v>
      </c>
    </row>
    <row r="136" spans="1:21" x14ac:dyDescent="0.2">
      <c r="A136">
        <v>144</v>
      </c>
      <c r="B136" t="s">
        <v>568</v>
      </c>
      <c r="C136" t="s">
        <v>569</v>
      </c>
      <c r="E136" t="s">
        <v>763</v>
      </c>
      <c r="F136" s="1">
        <v>14196</v>
      </c>
      <c r="G136" s="5">
        <f t="shared" si="2"/>
        <v>66.338124572210816</v>
      </c>
      <c r="H136" t="s">
        <v>570</v>
      </c>
      <c r="I136" t="s">
        <v>1928</v>
      </c>
      <c r="J136" t="s">
        <v>1929</v>
      </c>
      <c r="K136" s="11" t="s">
        <v>1688</v>
      </c>
      <c r="L136" t="s">
        <v>571</v>
      </c>
      <c r="O136" t="s">
        <v>572</v>
      </c>
      <c r="P136" t="s">
        <v>568</v>
      </c>
      <c r="S136" t="s">
        <v>1952</v>
      </c>
      <c r="T136">
        <v>11</v>
      </c>
      <c r="U136" s="3" t="s">
        <v>2076</v>
      </c>
    </row>
    <row r="137" spans="1:21" x14ac:dyDescent="0.2">
      <c r="A137">
        <v>145</v>
      </c>
      <c r="B137" t="s">
        <v>1601</v>
      </c>
      <c r="C137" t="s">
        <v>1602</v>
      </c>
      <c r="D137" t="s">
        <v>1603</v>
      </c>
      <c r="E137" t="s">
        <v>1604</v>
      </c>
      <c r="F137" s="1">
        <v>7966</v>
      </c>
      <c r="G137" s="5">
        <f t="shared" si="2"/>
        <v>83.3949349760438</v>
      </c>
      <c r="H137" t="s">
        <v>1605</v>
      </c>
      <c r="I137" t="s">
        <v>1606</v>
      </c>
      <c r="J137" t="s">
        <v>1929</v>
      </c>
      <c r="K137" s="11" t="s">
        <v>1607</v>
      </c>
      <c r="L137" t="s">
        <v>1608</v>
      </c>
      <c r="O137" t="s">
        <v>1609</v>
      </c>
      <c r="P137" t="s">
        <v>1610</v>
      </c>
      <c r="Q137">
        <v>925</v>
      </c>
      <c r="R137" t="s">
        <v>1874</v>
      </c>
      <c r="S137" t="s">
        <v>1952</v>
      </c>
      <c r="T137">
        <v>10</v>
      </c>
      <c r="U137" s="3" t="s">
        <v>2076</v>
      </c>
    </row>
    <row r="138" spans="1:21" x14ac:dyDescent="0.2">
      <c r="A138">
        <v>146</v>
      </c>
      <c r="B138" t="s">
        <v>381</v>
      </c>
      <c r="C138" t="s">
        <v>382</v>
      </c>
      <c r="E138" t="s">
        <v>383</v>
      </c>
      <c r="F138" s="1">
        <v>10200</v>
      </c>
      <c r="G138" s="5">
        <f t="shared" si="2"/>
        <v>77.278576317590691</v>
      </c>
      <c r="H138" t="s">
        <v>384</v>
      </c>
      <c r="I138" t="s">
        <v>1359</v>
      </c>
      <c r="J138" t="s">
        <v>1929</v>
      </c>
      <c r="K138" s="11" t="s">
        <v>385</v>
      </c>
      <c r="L138" t="s">
        <v>386</v>
      </c>
      <c r="O138" t="s">
        <v>658</v>
      </c>
      <c r="P138" t="s">
        <v>381</v>
      </c>
      <c r="Q138">
        <v>925</v>
      </c>
      <c r="R138" t="s">
        <v>387</v>
      </c>
      <c r="S138" t="s">
        <v>1935</v>
      </c>
      <c r="T138">
        <v>12</v>
      </c>
      <c r="U138" s="3" t="s">
        <v>2076</v>
      </c>
    </row>
    <row r="139" spans="1:21" x14ac:dyDescent="0.2">
      <c r="A139">
        <v>147</v>
      </c>
      <c r="B139" t="s">
        <v>1901</v>
      </c>
      <c r="C139" t="s">
        <v>1902</v>
      </c>
      <c r="D139" t="s">
        <v>1925</v>
      </c>
      <c r="E139" t="s">
        <v>1903</v>
      </c>
      <c r="F139" s="1">
        <v>10924</v>
      </c>
      <c r="G139" s="5">
        <f t="shared" si="2"/>
        <v>75.296372347707049</v>
      </c>
      <c r="H139" t="s">
        <v>1904</v>
      </c>
      <c r="I139" t="s">
        <v>1985</v>
      </c>
      <c r="J139" t="s">
        <v>1929</v>
      </c>
      <c r="K139" s="11" t="s">
        <v>1905</v>
      </c>
      <c r="L139" t="s">
        <v>1906</v>
      </c>
      <c r="O139" t="s">
        <v>2008</v>
      </c>
      <c r="P139" t="s">
        <v>1933</v>
      </c>
      <c r="Q139">
        <v>925</v>
      </c>
      <c r="R139" t="s">
        <v>1907</v>
      </c>
      <c r="S139" t="s">
        <v>1952</v>
      </c>
      <c r="T139">
        <v>11</v>
      </c>
      <c r="U139" s="3" t="s">
        <v>2076</v>
      </c>
    </row>
    <row r="140" spans="1:21" x14ac:dyDescent="0.2">
      <c r="A140">
        <v>148</v>
      </c>
      <c r="B140" t="s">
        <v>1619</v>
      </c>
      <c r="C140" t="s">
        <v>1356</v>
      </c>
      <c r="E140" t="s">
        <v>1357</v>
      </c>
      <c r="F140" s="1">
        <v>12455</v>
      </c>
      <c r="G140" s="5">
        <f t="shared" si="2"/>
        <v>71.104722792607802</v>
      </c>
      <c r="H140" t="s">
        <v>1358</v>
      </c>
      <c r="I140" t="s">
        <v>1359</v>
      </c>
      <c r="J140" t="s">
        <v>1929</v>
      </c>
      <c r="K140" s="11" t="s">
        <v>1360</v>
      </c>
      <c r="L140" t="s">
        <v>1361</v>
      </c>
      <c r="O140" t="s">
        <v>1362</v>
      </c>
      <c r="P140" t="s">
        <v>1315</v>
      </c>
      <c r="R140" t="s">
        <v>1363</v>
      </c>
      <c r="S140" t="s">
        <v>1935</v>
      </c>
      <c r="T140">
        <v>2</v>
      </c>
      <c r="U140" s="3" t="s">
        <v>2076</v>
      </c>
    </row>
    <row r="141" spans="1:21" x14ac:dyDescent="0.2">
      <c r="A141">
        <v>149</v>
      </c>
      <c r="B141" t="s">
        <v>1865</v>
      </c>
      <c r="C141" t="s">
        <v>1884</v>
      </c>
      <c r="D141" t="s">
        <v>1798</v>
      </c>
      <c r="E141" t="s">
        <v>1885</v>
      </c>
      <c r="F141" s="1">
        <v>11199</v>
      </c>
      <c r="G141" s="5">
        <f t="shared" si="2"/>
        <v>74.543463381245715</v>
      </c>
      <c r="H141" s="3" t="s">
        <v>2063</v>
      </c>
      <c r="I141" t="s">
        <v>1886</v>
      </c>
      <c r="J141" t="s">
        <v>1929</v>
      </c>
      <c r="K141" s="11" t="s">
        <v>1887</v>
      </c>
      <c r="L141" t="s">
        <v>1888</v>
      </c>
      <c r="O141" t="s">
        <v>1889</v>
      </c>
      <c r="P141" t="s">
        <v>1805</v>
      </c>
      <c r="R141" t="s">
        <v>1890</v>
      </c>
      <c r="S141" t="s">
        <v>1952</v>
      </c>
      <c r="T141">
        <v>8</v>
      </c>
      <c r="U141" s="3" t="s">
        <v>2076</v>
      </c>
    </row>
    <row r="142" spans="1:21" x14ac:dyDescent="0.2">
      <c r="A142">
        <v>150</v>
      </c>
      <c r="B142" t="s">
        <v>1560</v>
      </c>
      <c r="C142" t="s">
        <v>879</v>
      </c>
      <c r="E142" t="s">
        <v>880</v>
      </c>
      <c r="F142" s="1">
        <v>10246</v>
      </c>
      <c r="G142" s="5">
        <f t="shared" si="2"/>
        <v>77.152635181382621</v>
      </c>
      <c r="H142" t="s">
        <v>881</v>
      </c>
      <c r="I142" t="s">
        <v>1928</v>
      </c>
      <c r="J142" t="s">
        <v>1929</v>
      </c>
      <c r="K142" s="11" t="s">
        <v>882</v>
      </c>
      <c r="L142" t="s">
        <v>883</v>
      </c>
      <c r="O142" t="s">
        <v>884</v>
      </c>
      <c r="P142" t="s">
        <v>1560</v>
      </c>
      <c r="R142" t="s">
        <v>885</v>
      </c>
      <c r="S142" t="s">
        <v>1935</v>
      </c>
      <c r="T142">
        <v>1</v>
      </c>
      <c r="U142" s="3" t="s">
        <v>2076</v>
      </c>
    </row>
    <row r="143" spans="1:21" x14ac:dyDescent="0.2">
      <c r="A143">
        <v>151</v>
      </c>
      <c r="B143" t="s">
        <v>1963</v>
      </c>
      <c r="C143" t="s">
        <v>375</v>
      </c>
      <c r="D143" t="s">
        <v>1869</v>
      </c>
      <c r="E143" t="s">
        <v>376</v>
      </c>
      <c r="F143" s="1">
        <v>15011</v>
      </c>
      <c r="G143" s="5">
        <f t="shared" si="2"/>
        <v>64.106776180698148</v>
      </c>
      <c r="H143" t="s">
        <v>377</v>
      </c>
      <c r="I143" t="s">
        <v>1329</v>
      </c>
      <c r="J143" t="s">
        <v>1929</v>
      </c>
      <c r="K143" s="11" t="s">
        <v>378</v>
      </c>
      <c r="L143" t="s">
        <v>379</v>
      </c>
      <c r="O143" t="s">
        <v>2008</v>
      </c>
      <c r="P143" t="s">
        <v>1970</v>
      </c>
      <c r="Q143">
        <v>925</v>
      </c>
      <c r="R143" t="s">
        <v>380</v>
      </c>
      <c r="S143" t="s">
        <v>1935</v>
      </c>
      <c r="T143">
        <v>2</v>
      </c>
      <c r="U143" s="3" t="s">
        <v>2076</v>
      </c>
    </row>
    <row r="144" spans="1:21" x14ac:dyDescent="0.2">
      <c r="A144">
        <v>152</v>
      </c>
      <c r="B144" t="s">
        <v>120</v>
      </c>
      <c r="C144" t="s">
        <v>121</v>
      </c>
      <c r="E144" t="s">
        <v>1259</v>
      </c>
      <c r="F144" s="1">
        <v>13593</v>
      </c>
      <c r="G144" s="5">
        <f t="shared" si="2"/>
        <v>67.989048596851475</v>
      </c>
      <c r="H144" t="s">
        <v>122</v>
      </c>
      <c r="I144" t="s">
        <v>1985</v>
      </c>
      <c r="J144" t="s">
        <v>1929</v>
      </c>
      <c r="K144" s="11" t="s">
        <v>123</v>
      </c>
      <c r="L144" t="s">
        <v>124</v>
      </c>
      <c r="O144" t="s">
        <v>125</v>
      </c>
      <c r="P144" t="s">
        <v>2056</v>
      </c>
      <c r="R144" t="s">
        <v>126</v>
      </c>
      <c r="S144" t="s">
        <v>1935</v>
      </c>
      <c r="T144">
        <v>3</v>
      </c>
      <c r="U144" s="3" t="s">
        <v>2076</v>
      </c>
    </row>
    <row r="145" spans="1:21" x14ac:dyDescent="0.2">
      <c r="A145">
        <v>153</v>
      </c>
      <c r="B145" t="s">
        <v>653</v>
      </c>
      <c r="C145" t="s">
        <v>643</v>
      </c>
      <c r="D145" t="s">
        <v>849</v>
      </c>
      <c r="E145" t="s">
        <v>654</v>
      </c>
      <c r="F145" s="1">
        <v>11593</v>
      </c>
      <c r="G145" s="5">
        <f t="shared" si="2"/>
        <v>73.464750171115668</v>
      </c>
      <c r="H145" t="s">
        <v>655</v>
      </c>
      <c r="I145" t="s">
        <v>1985</v>
      </c>
      <c r="J145" t="s">
        <v>1929</v>
      </c>
      <c r="K145" s="11" t="s">
        <v>656</v>
      </c>
      <c r="L145" t="s">
        <v>657</v>
      </c>
      <c r="O145" t="s">
        <v>658</v>
      </c>
      <c r="P145" t="s">
        <v>659</v>
      </c>
      <c r="Q145">
        <v>925</v>
      </c>
      <c r="R145" t="s">
        <v>660</v>
      </c>
      <c r="S145" t="s">
        <v>1935</v>
      </c>
      <c r="T145">
        <v>9</v>
      </c>
      <c r="U145" s="3" t="s">
        <v>2076</v>
      </c>
    </row>
    <row r="146" spans="1:21" x14ac:dyDescent="0.2">
      <c r="A146">
        <v>154</v>
      </c>
      <c r="B146" t="s">
        <v>761</v>
      </c>
      <c r="C146" t="s">
        <v>762</v>
      </c>
      <c r="D146" t="s">
        <v>1251</v>
      </c>
      <c r="E146" t="s">
        <v>763</v>
      </c>
      <c r="F146" s="1">
        <v>12209</v>
      </c>
      <c r="G146" s="5">
        <f t="shared" si="2"/>
        <v>71.778234086242293</v>
      </c>
      <c r="H146" t="s">
        <v>764</v>
      </c>
      <c r="I146" t="s">
        <v>2015</v>
      </c>
      <c r="J146" t="s">
        <v>1929</v>
      </c>
      <c r="K146" s="11" t="s">
        <v>765</v>
      </c>
      <c r="L146" t="s">
        <v>766</v>
      </c>
      <c r="O146" t="s">
        <v>905</v>
      </c>
      <c r="P146" t="s">
        <v>1257</v>
      </c>
      <c r="R146" t="s">
        <v>767</v>
      </c>
      <c r="S146" t="s">
        <v>1935</v>
      </c>
      <c r="T146">
        <v>6</v>
      </c>
      <c r="U146" s="3" t="s">
        <v>2076</v>
      </c>
    </row>
    <row r="147" spans="1:21" x14ac:dyDescent="0.2">
      <c r="A147">
        <v>156</v>
      </c>
      <c r="B147" t="s">
        <v>1982</v>
      </c>
      <c r="C147" t="s">
        <v>1619</v>
      </c>
      <c r="D147" t="s">
        <v>1620</v>
      </c>
      <c r="E147" t="s">
        <v>1621</v>
      </c>
      <c r="F147" s="1">
        <v>11612</v>
      </c>
      <c r="G147" s="5">
        <f t="shared" si="2"/>
        <v>73.412731006160158</v>
      </c>
      <c r="H147" t="s">
        <v>1622</v>
      </c>
      <c r="I147" t="s">
        <v>1564</v>
      </c>
      <c r="J147" t="s">
        <v>1929</v>
      </c>
      <c r="K147" s="11" t="s">
        <v>1623</v>
      </c>
      <c r="L147" t="s">
        <v>1624</v>
      </c>
      <c r="O147" t="s">
        <v>1943</v>
      </c>
      <c r="P147" t="s">
        <v>1625</v>
      </c>
      <c r="Q147">
        <v>925</v>
      </c>
      <c r="R147" t="s">
        <v>1626</v>
      </c>
      <c r="S147" t="s">
        <v>1952</v>
      </c>
      <c r="T147">
        <v>10</v>
      </c>
      <c r="U147" s="3" t="s">
        <v>2076</v>
      </c>
    </row>
    <row r="148" spans="1:21" x14ac:dyDescent="0.2">
      <c r="A148">
        <v>157</v>
      </c>
      <c r="B148" t="s">
        <v>1347</v>
      </c>
      <c r="C148" t="s">
        <v>1348</v>
      </c>
      <c r="D148" t="s">
        <v>1349</v>
      </c>
      <c r="E148" t="s">
        <v>1562</v>
      </c>
      <c r="F148" s="1">
        <v>6700</v>
      </c>
      <c r="G148" s="5">
        <f t="shared" si="2"/>
        <v>86.861054072553046</v>
      </c>
      <c r="H148" t="s">
        <v>1350</v>
      </c>
      <c r="I148" t="s">
        <v>1928</v>
      </c>
      <c r="J148" t="s">
        <v>1929</v>
      </c>
      <c r="K148" s="11" t="s">
        <v>1351</v>
      </c>
      <c r="L148" t="s">
        <v>1352</v>
      </c>
      <c r="O148" t="s">
        <v>1353</v>
      </c>
      <c r="P148" t="s">
        <v>1354</v>
      </c>
      <c r="Q148">
        <v>925</v>
      </c>
      <c r="R148" t="s">
        <v>1355</v>
      </c>
      <c r="S148" t="s">
        <v>1935</v>
      </c>
      <c r="T148">
        <v>5</v>
      </c>
      <c r="U148" s="3" t="s">
        <v>2076</v>
      </c>
    </row>
    <row r="149" spans="1:21" x14ac:dyDescent="0.2">
      <c r="A149">
        <v>158</v>
      </c>
      <c r="B149" t="s">
        <v>370</v>
      </c>
      <c r="C149" t="s">
        <v>371</v>
      </c>
      <c r="E149" t="s">
        <v>372</v>
      </c>
      <c r="F149" s="1">
        <v>14293</v>
      </c>
      <c r="G149" s="5">
        <f t="shared" si="2"/>
        <v>66.072553045858996</v>
      </c>
      <c r="H149" t="s">
        <v>373</v>
      </c>
      <c r="I149" t="s">
        <v>1985</v>
      </c>
      <c r="J149" t="s">
        <v>1929</v>
      </c>
      <c r="K149" s="11" t="s">
        <v>135</v>
      </c>
      <c r="L149" t="s">
        <v>136</v>
      </c>
      <c r="O149" t="s">
        <v>137</v>
      </c>
      <c r="P149" t="s">
        <v>370</v>
      </c>
      <c r="S149" t="s">
        <v>1952</v>
      </c>
      <c r="T149">
        <v>2</v>
      </c>
      <c r="U149" s="3" t="s">
        <v>2076</v>
      </c>
    </row>
    <row r="150" spans="1:21" x14ac:dyDescent="0.2">
      <c r="A150">
        <v>159</v>
      </c>
      <c r="B150" t="s">
        <v>1178</v>
      </c>
      <c r="C150" t="s">
        <v>1179</v>
      </c>
      <c r="D150" t="s">
        <v>1869</v>
      </c>
      <c r="E150" t="s">
        <v>1180</v>
      </c>
      <c r="F150" s="1">
        <v>7872</v>
      </c>
      <c r="G150" s="5">
        <f t="shared" si="2"/>
        <v>83.652292950034223</v>
      </c>
      <c r="H150" t="s">
        <v>1181</v>
      </c>
      <c r="I150" t="s">
        <v>2015</v>
      </c>
      <c r="J150" t="s">
        <v>1929</v>
      </c>
      <c r="K150" s="11" t="s">
        <v>1182</v>
      </c>
      <c r="L150" t="s">
        <v>1183</v>
      </c>
      <c r="O150" t="s">
        <v>1184</v>
      </c>
      <c r="P150" t="s">
        <v>1970</v>
      </c>
      <c r="Q150">
        <v>925</v>
      </c>
      <c r="R150" t="s">
        <v>1806</v>
      </c>
      <c r="S150" t="s">
        <v>1952</v>
      </c>
      <c r="T150">
        <v>7</v>
      </c>
      <c r="U150" s="3" t="s">
        <v>2076</v>
      </c>
    </row>
    <row r="151" spans="1:21" x14ac:dyDescent="0.2">
      <c r="A151">
        <v>160</v>
      </c>
      <c r="B151" t="s">
        <v>648</v>
      </c>
      <c r="C151" t="s">
        <v>643</v>
      </c>
      <c r="D151" t="s">
        <v>1152</v>
      </c>
      <c r="F151" s="1">
        <v>8675</v>
      </c>
      <c r="G151" s="5">
        <f t="shared" si="2"/>
        <v>81.453798767967143</v>
      </c>
      <c r="H151" t="s">
        <v>649</v>
      </c>
      <c r="I151" t="s">
        <v>1928</v>
      </c>
      <c r="J151" t="s">
        <v>1929</v>
      </c>
      <c r="K151" s="11" t="s">
        <v>650</v>
      </c>
      <c r="L151" t="s">
        <v>651</v>
      </c>
      <c r="O151" t="s">
        <v>1950</v>
      </c>
      <c r="P151" t="s">
        <v>1157</v>
      </c>
      <c r="Q151">
        <v>925</v>
      </c>
      <c r="R151" t="s">
        <v>652</v>
      </c>
      <c r="S151" t="s">
        <v>1935</v>
      </c>
      <c r="T151">
        <v>10</v>
      </c>
      <c r="U151" s="3" t="s">
        <v>2076</v>
      </c>
    </row>
    <row r="152" spans="1:21" x14ac:dyDescent="0.2">
      <c r="A152">
        <v>161</v>
      </c>
      <c r="B152" t="s">
        <v>1159</v>
      </c>
      <c r="C152" t="s">
        <v>364</v>
      </c>
      <c r="D152" t="s">
        <v>1974</v>
      </c>
      <c r="E152" t="s">
        <v>894</v>
      </c>
      <c r="F152" s="1">
        <v>8407</v>
      </c>
      <c r="G152" s="5">
        <f t="shared" si="2"/>
        <v>82.187542778918555</v>
      </c>
      <c r="H152" t="s">
        <v>365</v>
      </c>
      <c r="I152" t="s">
        <v>2015</v>
      </c>
      <c r="J152" t="s">
        <v>1929</v>
      </c>
      <c r="K152" s="11" t="s">
        <v>366</v>
      </c>
      <c r="L152" t="s">
        <v>367</v>
      </c>
      <c r="O152" t="s">
        <v>368</v>
      </c>
      <c r="P152" t="s">
        <v>1980</v>
      </c>
      <c r="Q152">
        <v>925</v>
      </c>
      <c r="R152" t="s">
        <v>369</v>
      </c>
      <c r="S152" t="s">
        <v>1935</v>
      </c>
      <c r="T152">
        <v>1</v>
      </c>
      <c r="U152" s="3" t="s">
        <v>2076</v>
      </c>
    </row>
    <row r="153" spans="1:21" x14ac:dyDescent="0.2">
      <c r="A153">
        <v>162</v>
      </c>
      <c r="B153" t="s">
        <v>1665</v>
      </c>
      <c r="C153" t="s">
        <v>900</v>
      </c>
      <c r="E153" t="s">
        <v>901</v>
      </c>
      <c r="F153" s="1">
        <v>8864</v>
      </c>
      <c r="G153" s="5">
        <f t="shared" si="2"/>
        <v>80.936344969199183</v>
      </c>
      <c r="H153" t="s">
        <v>902</v>
      </c>
      <c r="I153" t="s">
        <v>1928</v>
      </c>
      <c r="J153" t="s">
        <v>1929</v>
      </c>
      <c r="K153" s="11" t="s">
        <v>903</v>
      </c>
      <c r="L153" t="s">
        <v>904</v>
      </c>
      <c r="O153" t="s">
        <v>905</v>
      </c>
      <c r="P153" t="s">
        <v>1989</v>
      </c>
      <c r="R153" t="s">
        <v>906</v>
      </c>
      <c r="S153" t="s">
        <v>1935</v>
      </c>
      <c r="T153">
        <v>4</v>
      </c>
      <c r="U153" s="3" t="s">
        <v>2076</v>
      </c>
    </row>
    <row r="154" spans="1:21" x14ac:dyDescent="0.2">
      <c r="A154">
        <v>165</v>
      </c>
      <c r="B154" t="s">
        <v>854</v>
      </c>
      <c r="C154" t="s">
        <v>855</v>
      </c>
      <c r="D154" t="s">
        <v>856</v>
      </c>
      <c r="E154" t="s">
        <v>1893</v>
      </c>
      <c r="F154" s="1">
        <v>10756</v>
      </c>
      <c r="G154" s="5">
        <f t="shared" si="2"/>
        <v>75.756331279945243</v>
      </c>
      <c r="H154" t="s">
        <v>857</v>
      </c>
      <c r="I154" t="s">
        <v>1928</v>
      </c>
      <c r="J154" t="s">
        <v>1929</v>
      </c>
      <c r="K154" s="11" t="s">
        <v>858</v>
      </c>
      <c r="L154" t="s">
        <v>859</v>
      </c>
      <c r="O154" t="s">
        <v>1641</v>
      </c>
      <c r="P154" t="s">
        <v>860</v>
      </c>
      <c r="Q154">
        <v>925</v>
      </c>
      <c r="R154" t="s">
        <v>861</v>
      </c>
      <c r="S154" t="s">
        <v>1935</v>
      </c>
      <c r="T154">
        <v>6</v>
      </c>
      <c r="U154" s="3" t="s">
        <v>2076</v>
      </c>
    </row>
    <row r="155" spans="1:21" x14ac:dyDescent="0.2">
      <c r="A155">
        <v>166</v>
      </c>
      <c r="B155" t="s">
        <v>1521</v>
      </c>
      <c r="C155" t="s">
        <v>573</v>
      </c>
      <c r="D155" t="s">
        <v>574</v>
      </c>
      <c r="E155" t="s">
        <v>575</v>
      </c>
      <c r="F155" s="1">
        <v>9509</v>
      </c>
      <c r="G155" s="5">
        <f t="shared" si="2"/>
        <v>79.170431211498979</v>
      </c>
      <c r="H155" t="s">
        <v>576</v>
      </c>
      <c r="I155" t="s">
        <v>1928</v>
      </c>
      <c r="J155" t="s">
        <v>1929</v>
      </c>
      <c r="K155" s="11" t="s">
        <v>577</v>
      </c>
      <c r="L155" t="s">
        <v>578</v>
      </c>
      <c r="O155" t="s">
        <v>2008</v>
      </c>
      <c r="P155" t="s">
        <v>579</v>
      </c>
      <c r="Q155">
        <v>925</v>
      </c>
      <c r="R155" t="s">
        <v>580</v>
      </c>
      <c r="S155" t="s">
        <v>1952</v>
      </c>
      <c r="T155">
        <v>1</v>
      </c>
      <c r="U155" s="3" t="s">
        <v>2076</v>
      </c>
    </row>
    <row r="156" spans="1:21" x14ac:dyDescent="0.2">
      <c r="A156">
        <v>167</v>
      </c>
      <c r="B156" t="s">
        <v>1429</v>
      </c>
      <c r="C156" t="s">
        <v>709</v>
      </c>
      <c r="D156" t="s">
        <v>2050</v>
      </c>
      <c r="E156" t="s">
        <v>710</v>
      </c>
      <c r="F156" s="1">
        <v>11531</v>
      </c>
      <c r="G156" s="5">
        <f t="shared" si="2"/>
        <v>73.634496919917865</v>
      </c>
      <c r="H156" t="s">
        <v>711</v>
      </c>
      <c r="I156" t="s">
        <v>1985</v>
      </c>
      <c r="J156" t="s">
        <v>1929</v>
      </c>
      <c r="K156" s="11" t="s">
        <v>712</v>
      </c>
      <c r="L156" t="s">
        <v>713</v>
      </c>
      <c r="O156" t="s">
        <v>1943</v>
      </c>
      <c r="P156" t="s">
        <v>2056</v>
      </c>
      <c r="R156" t="s">
        <v>714</v>
      </c>
      <c r="S156" t="s">
        <v>1952</v>
      </c>
      <c r="T156">
        <v>7</v>
      </c>
      <c r="U156" s="3" t="s">
        <v>2076</v>
      </c>
    </row>
    <row r="157" spans="1:21" x14ac:dyDescent="0.2">
      <c r="A157">
        <v>168</v>
      </c>
      <c r="B157" t="s">
        <v>1875</v>
      </c>
      <c r="C157" t="s">
        <v>1876</v>
      </c>
      <c r="D157" t="s">
        <v>1877</v>
      </c>
      <c r="E157" t="s">
        <v>1878</v>
      </c>
      <c r="F157" s="1">
        <v>9809</v>
      </c>
      <c r="G157" s="5">
        <f t="shared" si="2"/>
        <v>78.349075975359341</v>
      </c>
      <c r="H157" t="s">
        <v>1879</v>
      </c>
      <c r="I157" t="s">
        <v>1928</v>
      </c>
      <c r="J157" t="s">
        <v>1929</v>
      </c>
      <c r="K157" s="11" t="s">
        <v>1880</v>
      </c>
      <c r="L157" t="s">
        <v>1881</v>
      </c>
      <c r="O157" t="s">
        <v>1882</v>
      </c>
      <c r="P157" t="s">
        <v>1883</v>
      </c>
      <c r="Q157">
        <v>925</v>
      </c>
      <c r="S157" t="s">
        <v>1952</v>
      </c>
      <c r="T157">
        <v>11</v>
      </c>
      <c r="U157" s="3" t="s">
        <v>2076</v>
      </c>
    </row>
    <row r="158" spans="1:21" x14ac:dyDescent="0.2">
      <c r="A158">
        <v>169</v>
      </c>
      <c r="B158" t="s">
        <v>1429</v>
      </c>
      <c r="C158" t="s">
        <v>1430</v>
      </c>
      <c r="E158" t="s">
        <v>1431</v>
      </c>
      <c r="F158" s="1">
        <v>15198</v>
      </c>
      <c r="G158" s="5">
        <f t="shared" si="2"/>
        <v>63.59479808350445</v>
      </c>
      <c r="H158" t="s">
        <v>1432</v>
      </c>
      <c r="I158" t="s">
        <v>1940</v>
      </c>
      <c r="J158" t="s">
        <v>1929</v>
      </c>
      <c r="K158" s="11" t="s">
        <v>1433</v>
      </c>
      <c r="L158" t="s">
        <v>1434</v>
      </c>
      <c r="O158" t="s">
        <v>1435</v>
      </c>
      <c r="P158" t="s">
        <v>2056</v>
      </c>
      <c r="R158" t="s">
        <v>1436</v>
      </c>
      <c r="S158" t="s">
        <v>1935</v>
      </c>
      <c r="T158">
        <v>8</v>
      </c>
      <c r="U158" s="3" t="s">
        <v>2076</v>
      </c>
    </row>
    <row r="159" spans="1:21" x14ac:dyDescent="0.2">
      <c r="A159">
        <v>170</v>
      </c>
      <c r="B159" t="s">
        <v>352</v>
      </c>
      <c r="C159" t="s">
        <v>353</v>
      </c>
      <c r="E159" t="s">
        <v>1454</v>
      </c>
      <c r="F159" s="1">
        <v>11778</v>
      </c>
      <c r="G159" s="5">
        <f t="shared" si="2"/>
        <v>72.958247775496233</v>
      </c>
      <c r="H159" t="s">
        <v>354</v>
      </c>
      <c r="I159" t="s">
        <v>1801</v>
      </c>
      <c r="J159" t="s">
        <v>1929</v>
      </c>
      <c r="K159" s="11" t="s">
        <v>355</v>
      </c>
      <c r="L159" t="s">
        <v>356</v>
      </c>
      <c r="O159" t="s">
        <v>357</v>
      </c>
      <c r="P159" t="s">
        <v>1989</v>
      </c>
      <c r="S159" t="s">
        <v>1952</v>
      </c>
      <c r="T159">
        <v>3</v>
      </c>
      <c r="U159" s="3" t="s">
        <v>2076</v>
      </c>
    </row>
    <row r="160" spans="1:21" x14ac:dyDescent="0.2">
      <c r="A160">
        <v>172</v>
      </c>
      <c r="B160" t="s">
        <v>1627</v>
      </c>
      <c r="C160" t="s">
        <v>1628</v>
      </c>
      <c r="D160" t="s">
        <v>1869</v>
      </c>
      <c r="E160" t="s">
        <v>1629</v>
      </c>
      <c r="F160" s="1">
        <v>9010</v>
      </c>
      <c r="G160" s="5">
        <f t="shared" si="2"/>
        <v>80.536618754277896</v>
      </c>
      <c r="H160" t="s">
        <v>1630</v>
      </c>
      <c r="I160" t="s">
        <v>1928</v>
      </c>
      <c r="J160" t="s">
        <v>1929</v>
      </c>
      <c r="K160" s="11" t="s">
        <v>1631</v>
      </c>
      <c r="L160" t="s">
        <v>1632</v>
      </c>
      <c r="O160" t="s">
        <v>1633</v>
      </c>
      <c r="P160" t="s">
        <v>1970</v>
      </c>
      <c r="Q160">
        <v>925</v>
      </c>
      <c r="R160" t="s">
        <v>1634</v>
      </c>
      <c r="S160" t="s">
        <v>1935</v>
      </c>
      <c r="T160">
        <v>9</v>
      </c>
      <c r="U160" s="3" t="s">
        <v>2076</v>
      </c>
    </row>
    <row r="161" spans="1:21" x14ac:dyDescent="0.2">
      <c r="A161">
        <v>173</v>
      </c>
      <c r="B161" t="s">
        <v>1429</v>
      </c>
      <c r="C161" t="s">
        <v>715</v>
      </c>
      <c r="E161" t="s">
        <v>716</v>
      </c>
      <c r="F161" s="1">
        <v>12053</v>
      </c>
      <c r="G161" s="5">
        <f t="shared" si="2"/>
        <v>72.205338809034913</v>
      </c>
      <c r="H161" s="3" t="s">
        <v>2064</v>
      </c>
      <c r="I161" t="s">
        <v>1886</v>
      </c>
      <c r="J161" t="s">
        <v>1929</v>
      </c>
      <c r="K161" s="11" t="s">
        <v>717</v>
      </c>
      <c r="L161" t="s">
        <v>718</v>
      </c>
      <c r="O161" t="s">
        <v>719</v>
      </c>
      <c r="P161" t="s">
        <v>2056</v>
      </c>
      <c r="R161" t="s">
        <v>720</v>
      </c>
      <c r="S161" t="s">
        <v>1935</v>
      </c>
      <c r="T161">
        <v>12</v>
      </c>
      <c r="U161" s="3" t="s">
        <v>2076</v>
      </c>
    </row>
    <row r="162" spans="1:21" x14ac:dyDescent="0.2">
      <c r="A162">
        <v>174</v>
      </c>
      <c r="B162" t="s">
        <v>907</v>
      </c>
      <c r="C162" t="s">
        <v>908</v>
      </c>
      <c r="E162" t="s">
        <v>909</v>
      </c>
      <c r="F162" s="1">
        <v>13288</v>
      </c>
      <c r="G162" s="5">
        <f t="shared" si="2"/>
        <v>68.824093086926766</v>
      </c>
      <c r="H162" t="s">
        <v>910</v>
      </c>
      <c r="I162" t="s">
        <v>1928</v>
      </c>
      <c r="J162" t="s">
        <v>1929</v>
      </c>
      <c r="K162" s="11" t="s">
        <v>1631</v>
      </c>
      <c r="L162" t="s">
        <v>911</v>
      </c>
      <c r="O162" t="s">
        <v>2008</v>
      </c>
      <c r="P162" t="s">
        <v>1231</v>
      </c>
      <c r="R162" t="s">
        <v>912</v>
      </c>
      <c r="S162" t="s">
        <v>1935</v>
      </c>
      <c r="T162">
        <v>5</v>
      </c>
      <c r="U162" s="3" t="s">
        <v>2076</v>
      </c>
    </row>
    <row r="163" spans="1:21" x14ac:dyDescent="0.2">
      <c r="A163">
        <v>175</v>
      </c>
      <c r="B163" t="s">
        <v>1665</v>
      </c>
      <c r="C163" t="s">
        <v>1270</v>
      </c>
      <c r="F163" s="1">
        <v>12347</v>
      </c>
      <c r="G163" s="5">
        <f t="shared" si="2"/>
        <v>71.400410677618069</v>
      </c>
      <c r="H163" t="s">
        <v>1271</v>
      </c>
      <c r="I163" t="s">
        <v>1801</v>
      </c>
      <c r="J163" t="s">
        <v>1929</v>
      </c>
      <c r="K163" s="11" t="s">
        <v>1272</v>
      </c>
      <c r="L163" t="s">
        <v>1273</v>
      </c>
      <c r="O163" t="s">
        <v>1274</v>
      </c>
      <c r="P163" t="s">
        <v>1989</v>
      </c>
      <c r="R163" t="s">
        <v>1275</v>
      </c>
      <c r="S163" t="s">
        <v>1935</v>
      </c>
      <c r="T163">
        <v>10</v>
      </c>
      <c r="U163" s="3" t="s">
        <v>2076</v>
      </c>
    </row>
    <row r="164" spans="1:21" x14ac:dyDescent="0.2">
      <c r="A164">
        <v>176</v>
      </c>
      <c r="B164" t="s">
        <v>1261</v>
      </c>
      <c r="C164" t="s">
        <v>1262</v>
      </c>
      <c r="D164" t="s">
        <v>1263</v>
      </c>
      <c r="E164" t="s">
        <v>1613</v>
      </c>
      <c r="F164" s="1">
        <v>6166</v>
      </c>
      <c r="G164" s="5">
        <f t="shared" si="2"/>
        <v>88.323066392881586</v>
      </c>
      <c r="H164" t="s">
        <v>1264</v>
      </c>
      <c r="I164" t="s">
        <v>1928</v>
      </c>
      <c r="J164" t="s">
        <v>1929</v>
      </c>
      <c r="K164" s="11" t="s">
        <v>1265</v>
      </c>
      <c r="L164" t="s">
        <v>1266</v>
      </c>
      <c r="O164" t="s">
        <v>1267</v>
      </c>
      <c r="P164" t="s">
        <v>1268</v>
      </c>
      <c r="R164" t="s">
        <v>1269</v>
      </c>
      <c r="S164" t="s">
        <v>1952</v>
      </c>
      <c r="T164">
        <v>11</v>
      </c>
      <c r="U164" s="3" t="s">
        <v>2076</v>
      </c>
    </row>
    <row r="165" spans="1:21" x14ac:dyDescent="0.2">
      <c r="A165">
        <v>177</v>
      </c>
      <c r="B165" t="s">
        <v>1953</v>
      </c>
      <c r="C165" t="s">
        <v>702</v>
      </c>
      <c r="D165" t="s">
        <v>1955</v>
      </c>
      <c r="E165" t="s">
        <v>703</v>
      </c>
      <c r="F165" s="1">
        <v>9757</v>
      </c>
      <c r="G165" s="5">
        <f t="shared" si="2"/>
        <v>78.491444216290219</v>
      </c>
      <c r="H165" t="s">
        <v>704</v>
      </c>
      <c r="I165" t="s">
        <v>1940</v>
      </c>
      <c r="J165" t="s">
        <v>1929</v>
      </c>
      <c r="K165" s="11" t="s">
        <v>705</v>
      </c>
      <c r="L165" t="s">
        <v>706</v>
      </c>
      <c r="O165" t="s">
        <v>707</v>
      </c>
      <c r="P165" t="s">
        <v>1961</v>
      </c>
      <c r="R165" t="s">
        <v>708</v>
      </c>
      <c r="S165" t="s">
        <v>1952</v>
      </c>
      <c r="T165">
        <v>9</v>
      </c>
      <c r="U165" s="3" t="s">
        <v>2076</v>
      </c>
    </row>
    <row r="166" spans="1:21" x14ac:dyDescent="0.2">
      <c r="A166">
        <v>178</v>
      </c>
      <c r="B166" t="s">
        <v>721</v>
      </c>
      <c r="C166" t="s">
        <v>722</v>
      </c>
      <c r="D166" t="s">
        <v>1603</v>
      </c>
      <c r="E166" t="s">
        <v>901</v>
      </c>
      <c r="F166" s="1">
        <v>8125</v>
      </c>
      <c r="G166" s="5">
        <f t="shared" si="2"/>
        <v>82.959616700889796</v>
      </c>
      <c r="H166" t="s">
        <v>723</v>
      </c>
      <c r="I166" t="s">
        <v>1928</v>
      </c>
      <c r="J166" t="s">
        <v>1929</v>
      </c>
      <c r="K166" s="11" t="s">
        <v>752</v>
      </c>
      <c r="L166" t="s">
        <v>724</v>
      </c>
      <c r="O166" t="s">
        <v>725</v>
      </c>
      <c r="P166" t="s">
        <v>1610</v>
      </c>
      <c r="Q166">
        <v>925</v>
      </c>
      <c r="R166" s="6" t="s">
        <v>2079</v>
      </c>
      <c r="S166" t="s">
        <v>1935</v>
      </c>
      <c r="T166">
        <v>3</v>
      </c>
      <c r="U166" s="3" t="s">
        <v>2076</v>
      </c>
    </row>
    <row r="167" spans="1:21" x14ac:dyDescent="0.2">
      <c r="A167">
        <v>179</v>
      </c>
      <c r="B167" t="s">
        <v>1224</v>
      </c>
      <c r="C167" t="s">
        <v>1225</v>
      </c>
      <c r="E167" t="s">
        <v>1226</v>
      </c>
      <c r="F167" s="1">
        <v>6406</v>
      </c>
      <c r="G167" s="5">
        <f t="shared" si="2"/>
        <v>87.665982203969889</v>
      </c>
      <c r="H167" t="s">
        <v>1227</v>
      </c>
      <c r="I167" t="s">
        <v>1606</v>
      </c>
      <c r="J167" t="s">
        <v>1929</v>
      </c>
      <c r="K167" s="11" t="s">
        <v>1228</v>
      </c>
      <c r="L167" t="s">
        <v>1229</v>
      </c>
      <c r="O167" t="s">
        <v>1230</v>
      </c>
      <c r="P167" t="s">
        <v>1231</v>
      </c>
      <c r="Q167">
        <v>925</v>
      </c>
      <c r="R167" t="s">
        <v>1874</v>
      </c>
      <c r="S167" t="s">
        <v>1952</v>
      </c>
      <c r="T167">
        <v>7</v>
      </c>
      <c r="U167" s="3" t="s">
        <v>2076</v>
      </c>
    </row>
    <row r="168" spans="1:21" x14ac:dyDescent="0.2">
      <c r="A168">
        <v>180</v>
      </c>
      <c r="B168" t="s">
        <v>1478</v>
      </c>
      <c r="C168" t="s">
        <v>1479</v>
      </c>
      <c r="D168" t="s">
        <v>1480</v>
      </c>
      <c r="E168" t="s">
        <v>1481</v>
      </c>
      <c r="F168" s="1">
        <v>13881</v>
      </c>
      <c r="G168" s="5">
        <f t="shared" si="2"/>
        <v>67.200547570157426</v>
      </c>
      <c r="H168" t="s">
        <v>1482</v>
      </c>
      <c r="I168" t="s">
        <v>1928</v>
      </c>
      <c r="J168" t="s">
        <v>1929</v>
      </c>
      <c r="K168" s="11" t="s">
        <v>1483</v>
      </c>
      <c r="L168" t="s">
        <v>1484</v>
      </c>
      <c r="O168" t="s">
        <v>1485</v>
      </c>
      <c r="P168" t="s">
        <v>1899</v>
      </c>
      <c r="R168" t="s">
        <v>1486</v>
      </c>
      <c r="S168" t="s">
        <v>1935</v>
      </c>
      <c r="T168">
        <v>1</v>
      </c>
      <c r="U168" s="3" t="s">
        <v>2076</v>
      </c>
    </row>
    <row r="169" spans="1:21" x14ac:dyDescent="0.2">
      <c r="A169">
        <v>181</v>
      </c>
      <c r="B169" t="s">
        <v>603</v>
      </c>
      <c r="C169" t="s">
        <v>604</v>
      </c>
      <c r="E169" t="s">
        <v>872</v>
      </c>
      <c r="F169" s="1">
        <v>11521</v>
      </c>
      <c r="G169" s="5">
        <f t="shared" si="2"/>
        <v>73.661875427789184</v>
      </c>
      <c r="H169" t="s">
        <v>605</v>
      </c>
      <c r="I169" t="s">
        <v>2024</v>
      </c>
      <c r="J169" t="s">
        <v>1929</v>
      </c>
      <c r="K169" s="11" t="s">
        <v>606</v>
      </c>
      <c r="L169" t="s">
        <v>607</v>
      </c>
      <c r="O169" t="s">
        <v>608</v>
      </c>
      <c r="P169" t="s">
        <v>1937</v>
      </c>
      <c r="R169" t="s">
        <v>609</v>
      </c>
      <c r="S169" t="s">
        <v>1952</v>
      </c>
      <c r="T169">
        <v>7</v>
      </c>
      <c r="U169" s="3" t="s">
        <v>2076</v>
      </c>
    </row>
    <row r="170" spans="1:21" x14ac:dyDescent="0.2">
      <c r="A170">
        <v>182</v>
      </c>
      <c r="B170" t="s">
        <v>1530</v>
      </c>
      <c r="C170" t="s">
        <v>485</v>
      </c>
      <c r="D170" t="s">
        <v>2050</v>
      </c>
      <c r="E170" t="s">
        <v>872</v>
      </c>
      <c r="F170" s="1">
        <v>9244</v>
      </c>
      <c r="G170" s="5">
        <f t="shared" si="2"/>
        <v>79.89596167008898</v>
      </c>
      <c r="H170" t="s">
        <v>486</v>
      </c>
      <c r="I170" t="s">
        <v>1928</v>
      </c>
      <c r="J170" t="s">
        <v>1929</v>
      </c>
      <c r="K170" s="11" t="s">
        <v>487</v>
      </c>
      <c r="L170" t="s">
        <v>488</v>
      </c>
      <c r="O170" t="s">
        <v>1943</v>
      </c>
      <c r="P170" t="s">
        <v>2056</v>
      </c>
      <c r="Q170">
        <v>925</v>
      </c>
      <c r="R170" t="s">
        <v>489</v>
      </c>
      <c r="S170" t="s">
        <v>1952</v>
      </c>
      <c r="T170">
        <v>4</v>
      </c>
      <c r="U170" s="3" t="s">
        <v>2076</v>
      </c>
    </row>
    <row r="171" spans="1:21" x14ac:dyDescent="0.2">
      <c r="A171">
        <v>183</v>
      </c>
      <c r="B171" t="s">
        <v>1292</v>
      </c>
      <c r="C171" t="s">
        <v>1293</v>
      </c>
      <c r="E171" t="s">
        <v>1695</v>
      </c>
      <c r="F171" s="1">
        <v>14662</v>
      </c>
      <c r="G171" s="5">
        <f t="shared" si="2"/>
        <v>65.062286105407253</v>
      </c>
      <c r="H171" t="s">
        <v>1294</v>
      </c>
      <c r="I171" t="s">
        <v>1985</v>
      </c>
      <c r="J171" t="s">
        <v>1929</v>
      </c>
      <c r="K171" s="11" t="s">
        <v>1295</v>
      </c>
      <c r="L171" t="s">
        <v>1296</v>
      </c>
      <c r="O171" t="s">
        <v>1297</v>
      </c>
      <c r="P171" t="s">
        <v>2009</v>
      </c>
      <c r="R171" t="s">
        <v>1298</v>
      </c>
      <c r="S171" t="s">
        <v>1935</v>
      </c>
      <c r="T171">
        <v>2</v>
      </c>
      <c r="U171" s="3" t="s">
        <v>2076</v>
      </c>
    </row>
    <row r="172" spans="1:21" x14ac:dyDescent="0.2">
      <c r="A172">
        <v>184</v>
      </c>
      <c r="B172" t="s">
        <v>1172</v>
      </c>
      <c r="C172" t="s">
        <v>1166</v>
      </c>
      <c r="E172" t="s">
        <v>1173</v>
      </c>
      <c r="F172" s="1">
        <v>6995</v>
      </c>
      <c r="G172" s="5">
        <f t="shared" si="2"/>
        <v>86.053388090349074</v>
      </c>
      <c r="H172" t="s">
        <v>1174</v>
      </c>
      <c r="I172" t="s">
        <v>1985</v>
      </c>
      <c r="J172" t="s">
        <v>1929</v>
      </c>
      <c r="K172" s="11" t="s">
        <v>1175</v>
      </c>
      <c r="L172" t="s">
        <v>1176</v>
      </c>
      <c r="O172" t="s">
        <v>1943</v>
      </c>
      <c r="P172" t="s">
        <v>1464</v>
      </c>
      <c r="R172" t="s">
        <v>1177</v>
      </c>
      <c r="S172" t="s">
        <v>1935</v>
      </c>
      <c r="T172">
        <v>2</v>
      </c>
      <c r="U172" s="3" t="s">
        <v>2076</v>
      </c>
    </row>
    <row r="173" spans="1:21" x14ac:dyDescent="0.2">
      <c r="A173">
        <v>185</v>
      </c>
      <c r="B173" t="s">
        <v>1754</v>
      </c>
      <c r="C173" t="s">
        <v>1755</v>
      </c>
      <c r="E173" t="s">
        <v>1756</v>
      </c>
      <c r="F173" s="1">
        <v>12616</v>
      </c>
      <c r="G173" s="5">
        <f t="shared" si="2"/>
        <v>70.66392881587953</v>
      </c>
      <c r="H173" t="s">
        <v>1757</v>
      </c>
      <c r="I173" t="s">
        <v>1985</v>
      </c>
      <c r="J173" t="s">
        <v>1929</v>
      </c>
      <c r="K173" s="11" t="s">
        <v>1758</v>
      </c>
      <c r="L173" t="s">
        <v>1759</v>
      </c>
      <c r="O173" t="s">
        <v>1760</v>
      </c>
      <c r="P173" t="s">
        <v>1761</v>
      </c>
      <c r="R173" t="s">
        <v>1762</v>
      </c>
      <c r="S173" t="s">
        <v>1935</v>
      </c>
      <c r="T173">
        <v>7</v>
      </c>
      <c r="U173" s="3" t="s">
        <v>2076</v>
      </c>
    </row>
    <row r="174" spans="1:21" x14ac:dyDescent="0.2">
      <c r="A174">
        <v>186</v>
      </c>
      <c r="B174" t="s">
        <v>55</v>
      </c>
      <c r="C174" t="s">
        <v>56</v>
      </c>
      <c r="E174" t="s">
        <v>1920</v>
      </c>
      <c r="F174" s="1">
        <v>13733</v>
      </c>
      <c r="G174" s="5">
        <f t="shared" si="2"/>
        <v>67.605749486652982</v>
      </c>
      <c r="H174" t="s">
        <v>57</v>
      </c>
      <c r="I174" t="s">
        <v>1940</v>
      </c>
      <c r="J174" t="s">
        <v>1929</v>
      </c>
      <c r="K174" s="11" t="s">
        <v>58</v>
      </c>
      <c r="L174" t="s">
        <v>59</v>
      </c>
      <c r="O174" t="s">
        <v>905</v>
      </c>
      <c r="P174" t="s">
        <v>60</v>
      </c>
      <c r="R174" t="s">
        <v>61</v>
      </c>
      <c r="S174" t="s">
        <v>1935</v>
      </c>
      <c r="T174">
        <v>8</v>
      </c>
      <c r="U174" s="3" t="s">
        <v>2076</v>
      </c>
    </row>
    <row r="175" spans="1:21" x14ac:dyDescent="0.2">
      <c r="A175">
        <v>187</v>
      </c>
      <c r="B175" t="s">
        <v>1018</v>
      </c>
      <c r="C175" t="s">
        <v>1019</v>
      </c>
      <c r="D175" t="s">
        <v>1020</v>
      </c>
      <c r="E175" t="s">
        <v>1021</v>
      </c>
      <c r="F175" s="1">
        <v>6803</v>
      </c>
      <c r="G175" s="5">
        <f t="shared" si="2"/>
        <v>86.579055441478445</v>
      </c>
      <c r="H175" t="s">
        <v>1022</v>
      </c>
      <c r="I175" t="s">
        <v>1985</v>
      </c>
      <c r="J175" t="s">
        <v>1929</v>
      </c>
      <c r="K175" s="11" t="s">
        <v>1023</v>
      </c>
      <c r="L175" t="s">
        <v>1024</v>
      </c>
      <c r="O175" t="s">
        <v>2008</v>
      </c>
      <c r="P175" t="s">
        <v>1025</v>
      </c>
      <c r="Q175">
        <v>925</v>
      </c>
      <c r="R175" t="s">
        <v>1874</v>
      </c>
      <c r="S175" t="s">
        <v>1952</v>
      </c>
      <c r="T175">
        <v>8</v>
      </c>
      <c r="U175" s="3" t="s">
        <v>2076</v>
      </c>
    </row>
    <row r="176" spans="1:21" x14ac:dyDescent="0.2">
      <c r="A176">
        <v>188</v>
      </c>
      <c r="B176" t="s">
        <v>1059</v>
      </c>
      <c r="C176" t="s">
        <v>138</v>
      </c>
      <c r="E176" t="s">
        <v>139</v>
      </c>
      <c r="F176" s="1">
        <v>10787</v>
      </c>
      <c r="G176" s="5">
        <f t="shared" si="2"/>
        <v>75.671457905544145</v>
      </c>
      <c r="H176" t="s">
        <v>140</v>
      </c>
      <c r="I176" t="s">
        <v>1985</v>
      </c>
      <c r="J176" t="s">
        <v>1929</v>
      </c>
      <c r="K176" s="11" t="s">
        <v>141</v>
      </c>
      <c r="L176" t="s">
        <v>142</v>
      </c>
      <c r="O176" t="s">
        <v>2008</v>
      </c>
      <c r="P176" t="s">
        <v>1989</v>
      </c>
      <c r="R176" t="s">
        <v>143</v>
      </c>
      <c r="S176" t="s">
        <v>1952</v>
      </c>
      <c r="T176">
        <v>7</v>
      </c>
      <c r="U176" s="3" t="s">
        <v>2076</v>
      </c>
    </row>
    <row r="177" spans="1:21" x14ac:dyDescent="0.2">
      <c r="A177">
        <v>189</v>
      </c>
      <c r="B177" t="s">
        <v>1569</v>
      </c>
      <c r="C177" t="s">
        <v>1570</v>
      </c>
      <c r="E177" t="s">
        <v>1571</v>
      </c>
      <c r="F177" s="1">
        <v>12920</v>
      </c>
      <c r="G177" s="5">
        <f t="shared" si="2"/>
        <v>69.831622176591381</v>
      </c>
      <c r="H177" t="s">
        <v>1572</v>
      </c>
      <c r="I177" t="s">
        <v>1928</v>
      </c>
      <c r="J177" t="s">
        <v>1929</v>
      </c>
      <c r="K177" s="11" t="s">
        <v>1573</v>
      </c>
      <c r="L177" t="s">
        <v>1574</v>
      </c>
      <c r="O177" t="s">
        <v>1575</v>
      </c>
      <c r="P177" t="s">
        <v>1899</v>
      </c>
      <c r="R177" t="s">
        <v>1576</v>
      </c>
      <c r="S177" t="s">
        <v>1935</v>
      </c>
      <c r="T177">
        <v>5</v>
      </c>
      <c r="U177" s="3" t="s">
        <v>2076</v>
      </c>
    </row>
    <row r="178" spans="1:21" x14ac:dyDescent="0.2">
      <c r="A178">
        <v>190</v>
      </c>
      <c r="B178" t="s">
        <v>1456</v>
      </c>
      <c r="C178" t="s">
        <v>1457</v>
      </c>
      <c r="E178" t="s">
        <v>1748</v>
      </c>
      <c r="F178" s="1">
        <v>6965</v>
      </c>
      <c r="G178" s="5">
        <f t="shared" si="2"/>
        <v>86.135523613963045</v>
      </c>
      <c r="H178" t="s">
        <v>1458</v>
      </c>
      <c r="I178" t="s">
        <v>2015</v>
      </c>
      <c r="J178" t="s">
        <v>1929</v>
      </c>
      <c r="K178" s="11" t="s">
        <v>1459</v>
      </c>
      <c r="L178" t="s">
        <v>1460</v>
      </c>
      <c r="O178" t="s">
        <v>1461</v>
      </c>
      <c r="P178" t="s">
        <v>1462</v>
      </c>
      <c r="Q178">
        <v>925</v>
      </c>
      <c r="R178" t="s">
        <v>1463</v>
      </c>
      <c r="S178" t="s">
        <v>1935</v>
      </c>
      <c r="T178">
        <v>1</v>
      </c>
      <c r="U178" s="3" t="s">
        <v>2076</v>
      </c>
    </row>
    <row r="179" spans="1:21" x14ac:dyDescent="0.2">
      <c r="A179">
        <v>191</v>
      </c>
      <c r="B179" t="s">
        <v>1972</v>
      </c>
      <c r="C179" t="s">
        <v>893</v>
      </c>
      <c r="E179" t="s">
        <v>894</v>
      </c>
      <c r="F179" s="1">
        <v>14255</v>
      </c>
      <c r="G179" s="5">
        <f t="shared" si="2"/>
        <v>66.176591375770016</v>
      </c>
      <c r="H179" t="s">
        <v>895</v>
      </c>
      <c r="I179" t="s">
        <v>1940</v>
      </c>
      <c r="J179" t="s">
        <v>1929</v>
      </c>
      <c r="K179" s="11" t="s">
        <v>896</v>
      </c>
      <c r="L179" t="s">
        <v>897</v>
      </c>
      <c r="N179" t="s">
        <v>898</v>
      </c>
      <c r="O179" t="s">
        <v>1617</v>
      </c>
      <c r="P179" t="s">
        <v>1980</v>
      </c>
      <c r="R179" t="s">
        <v>899</v>
      </c>
      <c r="S179" t="s">
        <v>1952</v>
      </c>
      <c r="T179">
        <v>1</v>
      </c>
      <c r="U179" s="3" t="s">
        <v>2076</v>
      </c>
    </row>
    <row r="180" spans="1:21" x14ac:dyDescent="0.2">
      <c r="A180">
        <v>192</v>
      </c>
      <c r="B180" t="s">
        <v>2058</v>
      </c>
      <c r="C180" t="s">
        <v>2059</v>
      </c>
      <c r="D180" t="s">
        <v>2060</v>
      </c>
      <c r="E180" t="s">
        <v>2061</v>
      </c>
      <c r="F180" s="1">
        <v>13307</v>
      </c>
      <c r="G180" s="5">
        <f t="shared" si="2"/>
        <v>68.772073921971256</v>
      </c>
      <c r="H180" t="s">
        <v>1791</v>
      </c>
      <c r="I180" t="s">
        <v>2042</v>
      </c>
      <c r="J180" t="s">
        <v>1929</v>
      </c>
      <c r="K180" s="11" t="s">
        <v>1792</v>
      </c>
      <c r="L180" t="s">
        <v>1793</v>
      </c>
      <c r="O180" t="s">
        <v>2008</v>
      </c>
      <c r="P180" t="s">
        <v>1794</v>
      </c>
      <c r="Q180">
        <v>925</v>
      </c>
      <c r="R180" t="s">
        <v>1795</v>
      </c>
      <c r="S180" t="s">
        <v>1935</v>
      </c>
      <c r="T180">
        <v>6</v>
      </c>
      <c r="U180" s="3" t="s">
        <v>2076</v>
      </c>
    </row>
    <row r="181" spans="1:21" x14ac:dyDescent="0.2">
      <c r="A181">
        <v>194</v>
      </c>
      <c r="B181" t="s">
        <v>260</v>
      </c>
      <c r="C181" t="s">
        <v>261</v>
      </c>
      <c r="E181" t="s">
        <v>262</v>
      </c>
      <c r="F181" s="1">
        <v>14678</v>
      </c>
      <c r="G181" s="5">
        <f t="shared" si="2"/>
        <v>65.01848049281314</v>
      </c>
      <c r="H181" t="s">
        <v>263</v>
      </c>
      <c r="I181" t="s">
        <v>1564</v>
      </c>
      <c r="J181" t="s">
        <v>1929</v>
      </c>
      <c r="K181" s="11" t="s">
        <v>264</v>
      </c>
      <c r="L181" t="s">
        <v>265</v>
      </c>
      <c r="O181" t="s">
        <v>2008</v>
      </c>
      <c r="P181" t="s">
        <v>853</v>
      </c>
      <c r="R181" t="s">
        <v>266</v>
      </c>
      <c r="S181" t="s">
        <v>1935</v>
      </c>
      <c r="T181">
        <v>3</v>
      </c>
      <c r="U181" s="3" t="s">
        <v>2076</v>
      </c>
    </row>
    <row r="182" spans="1:21" x14ac:dyDescent="0.2">
      <c r="A182">
        <v>195</v>
      </c>
      <c r="B182" t="s">
        <v>1908</v>
      </c>
      <c r="C182" t="s">
        <v>1909</v>
      </c>
      <c r="D182" t="s">
        <v>1910</v>
      </c>
      <c r="E182" t="s">
        <v>1911</v>
      </c>
      <c r="F182" s="1">
        <v>11182</v>
      </c>
      <c r="G182" s="5">
        <f t="shared" si="2"/>
        <v>74.59000684462697</v>
      </c>
      <c r="H182" t="s">
        <v>1912</v>
      </c>
      <c r="I182" t="s">
        <v>1985</v>
      </c>
      <c r="J182" t="s">
        <v>1929</v>
      </c>
      <c r="K182" s="11" t="s">
        <v>1913</v>
      </c>
      <c r="L182" t="s">
        <v>1914</v>
      </c>
      <c r="O182" t="s">
        <v>1915</v>
      </c>
      <c r="P182" t="s">
        <v>1916</v>
      </c>
      <c r="R182" t="s">
        <v>1917</v>
      </c>
      <c r="S182" t="s">
        <v>1935</v>
      </c>
      <c r="T182">
        <v>8</v>
      </c>
      <c r="U182" s="3" t="s">
        <v>2076</v>
      </c>
    </row>
    <row r="183" spans="1:21" x14ac:dyDescent="0.2">
      <c r="A183">
        <v>196</v>
      </c>
      <c r="B183" t="s">
        <v>1487</v>
      </c>
      <c r="C183" t="s">
        <v>78</v>
      </c>
      <c r="D183" t="s">
        <v>2050</v>
      </c>
      <c r="E183" t="s">
        <v>187</v>
      </c>
      <c r="F183" s="1">
        <v>12343</v>
      </c>
      <c r="G183" s="5">
        <f t="shared" si="2"/>
        <v>71.411362080766594</v>
      </c>
      <c r="H183" t="s">
        <v>79</v>
      </c>
      <c r="I183" t="s">
        <v>2015</v>
      </c>
      <c r="J183" t="s">
        <v>1929</v>
      </c>
      <c r="K183" s="11" t="s">
        <v>80</v>
      </c>
      <c r="L183" t="s">
        <v>81</v>
      </c>
      <c r="O183" t="s">
        <v>82</v>
      </c>
      <c r="P183" t="s">
        <v>2056</v>
      </c>
      <c r="R183" t="s">
        <v>83</v>
      </c>
      <c r="S183" t="s">
        <v>1935</v>
      </c>
      <c r="T183">
        <v>10</v>
      </c>
      <c r="U183" s="3" t="s">
        <v>2076</v>
      </c>
    </row>
    <row r="184" spans="1:21" x14ac:dyDescent="0.2">
      <c r="A184">
        <v>197</v>
      </c>
      <c r="B184" t="s">
        <v>745</v>
      </c>
      <c r="C184" t="s">
        <v>746</v>
      </c>
      <c r="E184" t="s">
        <v>747</v>
      </c>
      <c r="F184" s="1">
        <v>8431</v>
      </c>
      <c r="G184" s="5">
        <f t="shared" si="2"/>
        <v>82.121834360027378</v>
      </c>
      <c r="H184" t="s">
        <v>748</v>
      </c>
      <c r="I184" t="s">
        <v>1928</v>
      </c>
      <c r="J184" t="s">
        <v>1929</v>
      </c>
      <c r="K184" s="11" t="s">
        <v>498</v>
      </c>
      <c r="L184" t="s">
        <v>499</v>
      </c>
      <c r="O184" t="s">
        <v>500</v>
      </c>
      <c r="P184" t="s">
        <v>1970</v>
      </c>
      <c r="R184" t="s">
        <v>501</v>
      </c>
      <c r="S184" t="s">
        <v>1952</v>
      </c>
      <c r="T184">
        <v>1</v>
      </c>
      <c r="U184" s="3" t="s">
        <v>2076</v>
      </c>
    </row>
    <row r="185" spans="1:21" x14ac:dyDescent="0.2">
      <c r="A185">
        <v>198</v>
      </c>
      <c r="B185" t="s">
        <v>1577</v>
      </c>
      <c r="C185" t="s">
        <v>1578</v>
      </c>
      <c r="D185" t="s">
        <v>1579</v>
      </c>
      <c r="E185" t="s">
        <v>1580</v>
      </c>
      <c r="F185" s="1">
        <v>9365</v>
      </c>
      <c r="G185" s="5">
        <f t="shared" si="2"/>
        <v>79.564681724845997</v>
      </c>
      <c r="H185" t="s">
        <v>1581</v>
      </c>
      <c r="I185" t="s">
        <v>1582</v>
      </c>
      <c r="J185" t="s">
        <v>1929</v>
      </c>
      <c r="K185" s="11" t="s">
        <v>1583</v>
      </c>
      <c r="L185" t="s">
        <v>1584</v>
      </c>
      <c r="O185" t="s">
        <v>2045</v>
      </c>
      <c r="P185" t="s">
        <v>1585</v>
      </c>
      <c r="R185" t="s">
        <v>1586</v>
      </c>
      <c r="S185" t="s">
        <v>1952</v>
      </c>
      <c r="T185">
        <v>8</v>
      </c>
      <c r="U185" s="3" t="s">
        <v>2076</v>
      </c>
    </row>
    <row r="186" spans="1:21" x14ac:dyDescent="0.2">
      <c r="A186">
        <v>200</v>
      </c>
      <c r="B186" t="s">
        <v>1972</v>
      </c>
      <c r="C186" t="s">
        <v>1973</v>
      </c>
      <c r="D186" t="s">
        <v>1974</v>
      </c>
      <c r="E186" t="s">
        <v>1975</v>
      </c>
      <c r="F186" s="1">
        <v>9082</v>
      </c>
      <c r="G186" s="5">
        <f t="shared" si="2"/>
        <v>80.33949349760438</v>
      </c>
      <c r="H186" t="s">
        <v>1976</v>
      </c>
      <c r="I186" t="s">
        <v>1928</v>
      </c>
      <c r="J186" t="s">
        <v>1929</v>
      </c>
      <c r="K186" s="11" t="s">
        <v>1977</v>
      </c>
      <c r="L186" t="s">
        <v>1978</v>
      </c>
      <c r="O186" t="s">
        <v>1979</v>
      </c>
      <c r="P186" t="s">
        <v>1980</v>
      </c>
      <c r="Q186">
        <v>925</v>
      </c>
      <c r="R186" t="s">
        <v>1981</v>
      </c>
      <c r="S186" t="s">
        <v>1952</v>
      </c>
      <c r="T186">
        <v>11</v>
      </c>
      <c r="U186" s="3" t="s">
        <v>2076</v>
      </c>
    </row>
    <row r="187" spans="1:21" x14ac:dyDescent="0.2">
      <c r="A187">
        <v>201</v>
      </c>
      <c r="B187" t="s">
        <v>1918</v>
      </c>
      <c r="C187" t="s">
        <v>1919</v>
      </c>
      <c r="E187" t="s">
        <v>1920</v>
      </c>
      <c r="F187" s="1">
        <v>11802</v>
      </c>
      <c r="G187" s="5">
        <f t="shared" si="2"/>
        <v>72.89253935660507</v>
      </c>
      <c r="H187" t="s">
        <v>1921</v>
      </c>
      <c r="I187" t="s">
        <v>1928</v>
      </c>
      <c r="J187" t="s">
        <v>1929</v>
      </c>
      <c r="K187" s="11" t="s">
        <v>1922</v>
      </c>
      <c r="L187" t="s">
        <v>1663</v>
      </c>
      <c r="O187" t="s">
        <v>1829</v>
      </c>
      <c r="P187" t="s">
        <v>1856</v>
      </c>
      <c r="R187" t="s">
        <v>1664</v>
      </c>
      <c r="S187" t="s">
        <v>1952</v>
      </c>
      <c r="T187">
        <v>4</v>
      </c>
      <c r="U187" s="3" t="s">
        <v>2076</v>
      </c>
    </row>
    <row r="188" spans="1:21" x14ac:dyDescent="0.2">
      <c r="A188">
        <v>202</v>
      </c>
      <c r="B188" t="s">
        <v>1333</v>
      </c>
      <c r="C188" t="s">
        <v>1064</v>
      </c>
      <c r="D188" t="s">
        <v>1335</v>
      </c>
      <c r="E188" t="s">
        <v>1562</v>
      </c>
      <c r="F188" s="1">
        <v>9491</v>
      </c>
      <c r="G188" s="5">
        <f t="shared" si="2"/>
        <v>79.219712525667347</v>
      </c>
      <c r="H188" t="s">
        <v>1065</v>
      </c>
      <c r="I188" t="s">
        <v>1801</v>
      </c>
      <c r="J188" t="s">
        <v>1929</v>
      </c>
      <c r="K188" s="11" t="s">
        <v>1066</v>
      </c>
      <c r="L188" t="s">
        <v>1067</v>
      </c>
      <c r="O188" t="s">
        <v>1068</v>
      </c>
      <c r="P188" t="s">
        <v>1339</v>
      </c>
      <c r="Q188">
        <v>925</v>
      </c>
      <c r="R188" t="s">
        <v>1069</v>
      </c>
      <c r="S188" t="s">
        <v>1935</v>
      </c>
      <c r="T188">
        <v>12</v>
      </c>
      <c r="U188" s="3" t="s">
        <v>2076</v>
      </c>
    </row>
    <row r="189" spans="1:21" x14ac:dyDescent="0.2">
      <c r="A189">
        <v>203</v>
      </c>
      <c r="B189" t="s">
        <v>1865</v>
      </c>
      <c r="C189" t="s">
        <v>1132</v>
      </c>
      <c r="D189" t="s">
        <v>1798</v>
      </c>
      <c r="E189" t="s">
        <v>1133</v>
      </c>
      <c r="F189" s="1">
        <v>10410</v>
      </c>
      <c r="G189" s="5">
        <f t="shared" si="2"/>
        <v>76.703627652292951</v>
      </c>
      <c r="H189" t="s">
        <v>1134</v>
      </c>
      <c r="I189" t="s">
        <v>1928</v>
      </c>
      <c r="J189" t="s">
        <v>1929</v>
      </c>
      <c r="K189" s="11" t="s">
        <v>1135</v>
      </c>
      <c r="L189" t="s">
        <v>1136</v>
      </c>
      <c r="O189" t="s">
        <v>1137</v>
      </c>
      <c r="P189" t="s">
        <v>1805</v>
      </c>
      <c r="Q189">
        <v>925</v>
      </c>
      <c r="R189" t="s">
        <v>1806</v>
      </c>
      <c r="S189" t="s">
        <v>1952</v>
      </c>
      <c r="T189">
        <v>7</v>
      </c>
      <c r="U189" s="3" t="s">
        <v>2076</v>
      </c>
    </row>
    <row r="190" spans="1:21" x14ac:dyDescent="0.2">
      <c r="A190">
        <v>204</v>
      </c>
      <c r="B190" t="s">
        <v>1232</v>
      </c>
      <c r="C190" t="s">
        <v>1233</v>
      </c>
      <c r="D190" t="s">
        <v>1234</v>
      </c>
      <c r="E190" t="s">
        <v>1440</v>
      </c>
      <c r="F190" s="1">
        <v>13284</v>
      </c>
      <c r="G190" s="5">
        <f t="shared" si="2"/>
        <v>68.83504449007529</v>
      </c>
      <c r="H190" t="s">
        <v>1235</v>
      </c>
      <c r="I190" t="s">
        <v>1928</v>
      </c>
      <c r="J190" t="s">
        <v>1929</v>
      </c>
      <c r="K190" s="11" t="s">
        <v>1236</v>
      </c>
      <c r="L190" t="s">
        <v>1237</v>
      </c>
      <c r="O190" t="s">
        <v>1238</v>
      </c>
      <c r="P190" t="s">
        <v>1239</v>
      </c>
      <c r="R190" t="s">
        <v>1240</v>
      </c>
      <c r="S190" t="s">
        <v>1935</v>
      </c>
      <c r="T190">
        <v>5</v>
      </c>
      <c r="U190" s="3" t="s">
        <v>2076</v>
      </c>
    </row>
    <row r="191" spans="1:21" x14ac:dyDescent="0.2">
      <c r="A191">
        <v>206</v>
      </c>
      <c r="B191" t="s">
        <v>1387</v>
      </c>
      <c r="C191" t="s">
        <v>1388</v>
      </c>
      <c r="D191" t="s">
        <v>1910</v>
      </c>
      <c r="E191" t="s">
        <v>1389</v>
      </c>
      <c r="F191" s="1">
        <v>5357</v>
      </c>
      <c r="G191" s="5">
        <f t="shared" si="2"/>
        <v>90.53798767967146</v>
      </c>
      <c r="H191" t="s">
        <v>1390</v>
      </c>
      <c r="I191" t="s">
        <v>1928</v>
      </c>
      <c r="J191" t="s">
        <v>1929</v>
      </c>
      <c r="K191" s="11" t="s">
        <v>1391</v>
      </c>
      <c r="L191" t="s">
        <v>1392</v>
      </c>
      <c r="O191" t="s">
        <v>1131</v>
      </c>
      <c r="P191" t="s">
        <v>1916</v>
      </c>
      <c r="Q191">
        <v>925</v>
      </c>
      <c r="S191" t="s">
        <v>1952</v>
      </c>
      <c r="T191">
        <v>9</v>
      </c>
      <c r="U191" s="3" t="s">
        <v>2076</v>
      </c>
    </row>
    <row r="192" spans="1:21" x14ac:dyDescent="0.2">
      <c r="A192">
        <v>207</v>
      </c>
      <c r="B192" t="s">
        <v>587</v>
      </c>
      <c r="C192" t="s">
        <v>588</v>
      </c>
      <c r="D192" t="s">
        <v>1554</v>
      </c>
      <c r="E192" t="s">
        <v>589</v>
      </c>
      <c r="F192" s="1">
        <v>9901</v>
      </c>
      <c r="G192" s="5">
        <f t="shared" si="2"/>
        <v>78.097193702943187</v>
      </c>
      <c r="H192" t="s">
        <v>590</v>
      </c>
      <c r="I192" t="s">
        <v>1928</v>
      </c>
      <c r="J192" t="s">
        <v>1929</v>
      </c>
      <c r="K192" s="11" t="s">
        <v>591</v>
      </c>
      <c r="L192" t="s">
        <v>592</v>
      </c>
      <c r="O192" t="s">
        <v>593</v>
      </c>
      <c r="P192" t="s">
        <v>1560</v>
      </c>
      <c r="Q192">
        <v>925</v>
      </c>
      <c r="R192" t="s">
        <v>594</v>
      </c>
      <c r="S192" t="s">
        <v>1935</v>
      </c>
      <c r="T192">
        <v>2</v>
      </c>
      <c r="U192" s="3" t="s">
        <v>2076</v>
      </c>
    </row>
    <row r="193" spans="1:21" x14ac:dyDescent="0.2">
      <c r="A193">
        <v>208</v>
      </c>
      <c r="B193" t="s">
        <v>681</v>
      </c>
      <c r="C193" t="s">
        <v>682</v>
      </c>
      <c r="D193" t="s">
        <v>683</v>
      </c>
      <c r="E193" t="s">
        <v>684</v>
      </c>
      <c r="F193" s="1">
        <v>7992</v>
      </c>
      <c r="G193" s="5">
        <f t="shared" si="2"/>
        <v>83.323750855578368</v>
      </c>
      <c r="H193" t="s">
        <v>685</v>
      </c>
      <c r="I193" t="s">
        <v>1359</v>
      </c>
      <c r="J193" t="s">
        <v>1929</v>
      </c>
      <c r="K193" s="11" t="s">
        <v>686</v>
      </c>
      <c r="L193" t="s">
        <v>687</v>
      </c>
      <c r="O193" t="s">
        <v>2008</v>
      </c>
      <c r="P193" t="s">
        <v>688</v>
      </c>
      <c r="Q193">
        <v>925</v>
      </c>
      <c r="S193" t="s">
        <v>1952</v>
      </c>
      <c r="T193">
        <v>11</v>
      </c>
      <c r="U193" s="3" t="s">
        <v>2076</v>
      </c>
    </row>
    <row r="194" spans="1:21" x14ac:dyDescent="0.2">
      <c r="A194">
        <v>209</v>
      </c>
      <c r="B194" t="s">
        <v>1918</v>
      </c>
      <c r="C194" t="s">
        <v>1594</v>
      </c>
      <c r="D194" t="s">
        <v>1850</v>
      </c>
      <c r="E194" t="s">
        <v>1595</v>
      </c>
      <c r="F194" s="1">
        <v>11176</v>
      </c>
      <c r="G194" s="5">
        <f t="shared" ref="G194:G247" si="3">(("03/16/2009")-F194)/365.25</f>
        <v>74.606433949349764</v>
      </c>
      <c r="H194" t="s">
        <v>1596</v>
      </c>
      <c r="I194" t="s">
        <v>1928</v>
      </c>
      <c r="J194" t="s">
        <v>1929</v>
      </c>
      <c r="K194" s="11" t="s">
        <v>1597</v>
      </c>
      <c r="L194" t="s">
        <v>1598</v>
      </c>
      <c r="O194" t="s">
        <v>1599</v>
      </c>
      <c r="P194" t="s">
        <v>1856</v>
      </c>
      <c r="Q194">
        <v>925</v>
      </c>
      <c r="R194" t="s">
        <v>1600</v>
      </c>
      <c r="S194" t="s">
        <v>1935</v>
      </c>
      <c r="T194">
        <v>8</v>
      </c>
      <c r="U194" s="3" t="s">
        <v>2076</v>
      </c>
    </row>
    <row r="195" spans="1:21" x14ac:dyDescent="0.2">
      <c r="A195">
        <v>210</v>
      </c>
      <c r="B195" t="s">
        <v>941</v>
      </c>
      <c r="C195" t="s">
        <v>144</v>
      </c>
      <c r="D195" t="s">
        <v>2050</v>
      </c>
      <c r="E195" t="s">
        <v>554</v>
      </c>
      <c r="F195" s="1">
        <v>13475</v>
      </c>
      <c r="G195" s="5">
        <f t="shared" si="3"/>
        <v>68.312114989733061</v>
      </c>
      <c r="H195" t="s">
        <v>145</v>
      </c>
      <c r="I195" t="s">
        <v>2024</v>
      </c>
      <c r="J195" t="s">
        <v>1929</v>
      </c>
      <c r="K195" s="11" t="s">
        <v>146</v>
      </c>
      <c r="L195" t="s">
        <v>147</v>
      </c>
      <c r="O195" t="s">
        <v>148</v>
      </c>
      <c r="P195" t="s">
        <v>2056</v>
      </c>
      <c r="R195" t="s">
        <v>149</v>
      </c>
      <c r="S195" t="s">
        <v>1935</v>
      </c>
      <c r="T195">
        <v>11</v>
      </c>
      <c r="U195" s="3" t="s">
        <v>2076</v>
      </c>
    </row>
    <row r="196" spans="1:21" x14ac:dyDescent="0.2">
      <c r="A196">
        <v>211</v>
      </c>
      <c r="B196" t="s">
        <v>998</v>
      </c>
      <c r="C196" t="s">
        <v>999</v>
      </c>
      <c r="E196" t="s">
        <v>1000</v>
      </c>
      <c r="F196" s="1">
        <v>8839</v>
      </c>
      <c r="G196" s="5">
        <f t="shared" si="3"/>
        <v>81.004791238877488</v>
      </c>
      <c r="H196" t="s">
        <v>1001</v>
      </c>
      <c r="I196" t="s">
        <v>1801</v>
      </c>
      <c r="J196" t="s">
        <v>1929</v>
      </c>
      <c r="K196" s="11" t="s">
        <v>1002</v>
      </c>
      <c r="L196" t="s">
        <v>1003</v>
      </c>
      <c r="O196" t="s">
        <v>2008</v>
      </c>
      <c r="P196" t="s">
        <v>1856</v>
      </c>
      <c r="Q196">
        <v>925</v>
      </c>
      <c r="R196" t="s">
        <v>749</v>
      </c>
      <c r="S196" t="s">
        <v>1935</v>
      </c>
      <c r="T196">
        <v>3</v>
      </c>
      <c r="U196" s="3" t="s">
        <v>2076</v>
      </c>
    </row>
    <row r="197" spans="1:21" x14ac:dyDescent="0.2">
      <c r="A197">
        <v>212</v>
      </c>
      <c r="B197" t="s">
        <v>1059</v>
      </c>
      <c r="C197" t="s">
        <v>776</v>
      </c>
      <c r="E197" t="s">
        <v>901</v>
      </c>
      <c r="F197" s="1">
        <v>11831</v>
      </c>
      <c r="G197" s="5">
        <f t="shared" si="3"/>
        <v>72.813141683778241</v>
      </c>
      <c r="H197" t="s">
        <v>777</v>
      </c>
      <c r="I197" t="s">
        <v>1928</v>
      </c>
      <c r="J197" t="s">
        <v>1929</v>
      </c>
      <c r="K197" s="11" t="s">
        <v>778</v>
      </c>
      <c r="L197" t="s">
        <v>779</v>
      </c>
      <c r="O197" t="s">
        <v>780</v>
      </c>
      <c r="P197" t="s">
        <v>1989</v>
      </c>
      <c r="Q197">
        <v>925</v>
      </c>
      <c r="R197" t="s">
        <v>781</v>
      </c>
      <c r="S197" t="s">
        <v>1935</v>
      </c>
      <c r="T197">
        <v>5</v>
      </c>
      <c r="U197" s="3" t="s">
        <v>2076</v>
      </c>
    </row>
    <row r="198" spans="1:21" x14ac:dyDescent="0.2">
      <c r="A198">
        <v>213</v>
      </c>
      <c r="B198" t="s">
        <v>278</v>
      </c>
      <c r="C198" t="s">
        <v>279</v>
      </c>
      <c r="D198" t="s">
        <v>280</v>
      </c>
      <c r="F198" s="1">
        <v>6969</v>
      </c>
      <c r="G198" s="5">
        <f t="shared" si="3"/>
        <v>86.124572210814506</v>
      </c>
      <c r="H198" t="s">
        <v>281</v>
      </c>
      <c r="I198" t="s">
        <v>1928</v>
      </c>
      <c r="J198" t="s">
        <v>1929</v>
      </c>
      <c r="K198" s="11" t="s">
        <v>282</v>
      </c>
      <c r="L198" t="s">
        <v>283</v>
      </c>
      <c r="O198" t="s">
        <v>284</v>
      </c>
      <c r="P198" t="s">
        <v>285</v>
      </c>
      <c r="R198" t="s">
        <v>286</v>
      </c>
      <c r="S198" t="s">
        <v>1952</v>
      </c>
      <c r="T198">
        <v>1</v>
      </c>
      <c r="U198" s="3" t="s">
        <v>2076</v>
      </c>
    </row>
    <row r="199" spans="1:21" x14ac:dyDescent="0.2">
      <c r="A199">
        <v>214</v>
      </c>
      <c r="B199" t="s">
        <v>1858</v>
      </c>
      <c r="C199" t="s">
        <v>1859</v>
      </c>
      <c r="E199" t="s">
        <v>1860</v>
      </c>
      <c r="F199" s="1">
        <v>13776</v>
      </c>
      <c r="G199" s="5">
        <f t="shared" si="3"/>
        <v>67.488021902806295</v>
      </c>
      <c r="H199" t="s">
        <v>1861</v>
      </c>
      <c r="I199" t="s">
        <v>2015</v>
      </c>
      <c r="J199" t="s">
        <v>1929</v>
      </c>
      <c r="K199" s="11" t="s">
        <v>1862</v>
      </c>
      <c r="L199" t="s">
        <v>1863</v>
      </c>
      <c r="O199" t="s">
        <v>1864</v>
      </c>
      <c r="P199" t="s">
        <v>1865</v>
      </c>
      <c r="R199" t="s">
        <v>1866</v>
      </c>
      <c r="S199" t="s">
        <v>1935</v>
      </c>
      <c r="T199">
        <v>9</v>
      </c>
      <c r="U199" s="3" t="s">
        <v>2076</v>
      </c>
    </row>
    <row r="200" spans="1:21" x14ac:dyDescent="0.2">
      <c r="A200">
        <v>215</v>
      </c>
      <c r="B200" t="s">
        <v>1127</v>
      </c>
      <c r="C200" t="s">
        <v>674</v>
      </c>
      <c r="D200" t="s">
        <v>2050</v>
      </c>
      <c r="E200" t="s">
        <v>675</v>
      </c>
      <c r="F200" s="1">
        <v>8120</v>
      </c>
      <c r="G200" s="5">
        <f t="shared" si="3"/>
        <v>82.973305954825463</v>
      </c>
      <c r="H200" t="s">
        <v>676</v>
      </c>
      <c r="I200" t="s">
        <v>1928</v>
      </c>
      <c r="J200" t="s">
        <v>1929</v>
      </c>
      <c r="K200" s="11" t="s">
        <v>677</v>
      </c>
      <c r="L200" t="s">
        <v>678</v>
      </c>
      <c r="O200" t="s">
        <v>679</v>
      </c>
      <c r="P200" t="s">
        <v>2056</v>
      </c>
      <c r="Q200">
        <v>925</v>
      </c>
      <c r="R200" t="s">
        <v>680</v>
      </c>
      <c r="S200" t="s">
        <v>1935</v>
      </c>
      <c r="T200">
        <v>3</v>
      </c>
      <c r="U200" s="3" t="s">
        <v>2076</v>
      </c>
    </row>
    <row r="201" spans="1:21" x14ac:dyDescent="0.2">
      <c r="A201">
        <v>216</v>
      </c>
      <c r="B201" t="s">
        <v>642</v>
      </c>
      <c r="C201" t="s">
        <v>643</v>
      </c>
      <c r="E201" t="s">
        <v>1878</v>
      </c>
      <c r="F201" s="1">
        <v>13361</v>
      </c>
      <c r="G201" s="5">
        <f t="shared" si="3"/>
        <v>68.624229979466122</v>
      </c>
      <c r="H201" t="s">
        <v>644</v>
      </c>
      <c r="I201" t="s">
        <v>1564</v>
      </c>
      <c r="J201" t="s">
        <v>1929</v>
      </c>
      <c r="K201" s="11" t="s">
        <v>645</v>
      </c>
      <c r="L201" t="s">
        <v>646</v>
      </c>
      <c r="O201" t="s">
        <v>2008</v>
      </c>
      <c r="P201" t="s">
        <v>1970</v>
      </c>
      <c r="R201" t="s">
        <v>647</v>
      </c>
      <c r="S201" t="s">
        <v>1935</v>
      </c>
      <c r="T201">
        <v>7</v>
      </c>
      <c r="U201" s="3" t="s">
        <v>2076</v>
      </c>
    </row>
    <row r="202" spans="1:21" x14ac:dyDescent="0.2">
      <c r="A202">
        <v>217</v>
      </c>
      <c r="B202" t="s">
        <v>1113</v>
      </c>
      <c r="C202" t="s">
        <v>1114</v>
      </c>
      <c r="E202" t="s">
        <v>1115</v>
      </c>
      <c r="F202" s="1">
        <v>13337</v>
      </c>
      <c r="G202" s="5">
        <f t="shared" si="3"/>
        <v>68.689938398357285</v>
      </c>
      <c r="H202" t="s">
        <v>1116</v>
      </c>
      <c r="I202" t="s">
        <v>1928</v>
      </c>
      <c r="J202" t="s">
        <v>1929</v>
      </c>
      <c r="K202" s="11" t="s">
        <v>1117</v>
      </c>
      <c r="L202" t="s">
        <v>1118</v>
      </c>
      <c r="O202" t="s">
        <v>1119</v>
      </c>
      <c r="P202" t="s">
        <v>1464</v>
      </c>
      <c r="R202" t="s">
        <v>1120</v>
      </c>
      <c r="S202" t="s">
        <v>1935</v>
      </c>
      <c r="T202">
        <v>7</v>
      </c>
      <c r="U202" s="3" t="s">
        <v>2076</v>
      </c>
    </row>
    <row r="203" spans="1:21" x14ac:dyDescent="0.2">
      <c r="A203">
        <v>218</v>
      </c>
      <c r="B203" t="s">
        <v>1380</v>
      </c>
      <c r="C203" t="s">
        <v>1381</v>
      </c>
      <c r="E203" t="s">
        <v>1585</v>
      </c>
      <c r="F203" s="1">
        <v>8910</v>
      </c>
      <c r="G203" s="5">
        <f t="shared" si="3"/>
        <v>80.810403832991099</v>
      </c>
      <c r="H203" t="s">
        <v>1382</v>
      </c>
      <c r="I203" t="s">
        <v>1801</v>
      </c>
      <c r="J203" t="s">
        <v>1929</v>
      </c>
      <c r="K203" s="11" t="s">
        <v>1383</v>
      </c>
      <c r="L203" t="s">
        <v>1384</v>
      </c>
      <c r="O203" t="s">
        <v>1385</v>
      </c>
      <c r="P203" t="s">
        <v>1380</v>
      </c>
      <c r="Q203">
        <v>925</v>
      </c>
      <c r="R203" t="s">
        <v>1386</v>
      </c>
      <c r="S203" t="s">
        <v>1952</v>
      </c>
      <c r="T203">
        <v>5</v>
      </c>
      <c r="U203" s="3" t="s">
        <v>2076</v>
      </c>
    </row>
    <row r="204" spans="1:21" x14ac:dyDescent="0.2">
      <c r="A204">
        <v>219</v>
      </c>
      <c r="B204" t="s">
        <v>171</v>
      </c>
      <c r="C204" t="s">
        <v>192</v>
      </c>
      <c r="E204" t="s">
        <v>193</v>
      </c>
      <c r="F204" s="1">
        <v>14055</v>
      </c>
      <c r="G204" s="5">
        <f t="shared" si="3"/>
        <v>66.724161533196437</v>
      </c>
      <c r="H204" t="s">
        <v>194</v>
      </c>
      <c r="I204" t="s">
        <v>195</v>
      </c>
      <c r="J204" t="s">
        <v>1929</v>
      </c>
      <c r="K204" s="11" t="s">
        <v>196</v>
      </c>
      <c r="L204" t="s">
        <v>197</v>
      </c>
      <c r="O204" t="s">
        <v>198</v>
      </c>
      <c r="P204" t="s">
        <v>1715</v>
      </c>
      <c r="S204" t="s">
        <v>1952</v>
      </c>
      <c r="T204">
        <v>6</v>
      </c>
      <c r="U204" s="3" t="s">
        <v>2076</v>
      </c>
    </row>
    <row r="205" spans="1:21" x14ac:dyDescent="0.2">
      <c r="A205">
        <v>222</v>
      </c>
      <c r="B205" t="s">
        <v>106</v>
      </c>
      <c r="C205" t="s">
        <v>107</v>
      </c>
      <c r="D205" t="s">
        <v>1278</v>
      </c>
      <c r="E205" t="s">
        <v>1099</v>
      </c>
      <c r="F205" s="1">
        <v>7056</v>
      </c>
      <c r="G205" s="5">
        <f t="shared" si="3"/>
        <v>85.886379192334019</v>
      </c>
      <c r="H205" t="s">
        <v>108</v>
      </c>
      <c r="I205" t="s">
        <v>1928</v>
      </c>
      <c r="J205" t="s">
        <v>1929</v>
      </c>
      <c r="K205" s="11" t="s">
        <v>1140</v>
      </c>
      <c r="L205" t="s">
        <v>109</v>
      </c>
      <c r="O205" t="s">
        <v>110</v>
      </c>
      <c r="P205" t="s">
        <v>1283</v>
      </c>
      <c r="Q205">
        <v>925</v>
      </c>
      <c r="R205" t="s">
        <v>1874</v>
      </c>
      <c r="S205" t="s">
        <v>1952</v>
      </c>
      <c r="T205">
        <v>4</v>
      </c>
      <c r="U205" s="3" t="s">
        <v>2076</v>
      </c>
    </row>
    <row r="206" spans="1:21" x14ac:dyDescent="0.2">
      <c r="A206">
        <v>223</v>
      </c>
      <c r="B206" t="s">
        <v>1785</v>
      </c>
      <c r="C206" t="s">
        <v>1786</v>
      </c>
      <c r="D206" t="s">
        <v>1974</v>
      </c>
      <c r="E206" t="s">
        <v>1787</v>
      </c>
      <c r="F206" s="1">
        <v>10919</v>
      </c>
      <c r="G206" s="5">
        <f t="shared" si="3"/>
        <v>75.310061601642715</v>
      </c>
      <c r="H206" t="s">
        <v>1788</v>
      </c>
      <c r="I206" t="s">
        <v>1928</v>
      </c>
      <c r="J206" t="s">
        <v>1929</v>
      </c>
      <c r="K206" s="11" t="s">
        <v>1789</v>
      </c>
      <c r="L206" t="s">
        <v>1790</v>
      </c>
      <c r="O206" t="s">
        <v>2008</v>
      </c>
      <c r="P206" t="s">
        <v>1980</v>
      </c>
      <c r="R206" t="s">
        <v>1529</v>
      </c>
      <c r="S206" t="s">
        <v>1935</v>
      </c>
      <c r="T206">
        <v>11</v>
      </c>
      <c r="U206" s="3" t="s">
        <v>2076</v>
      </c>
    </row>
    <row r="207" spans="1:21" x14ac:dyDescent="0.2">
      <c r="A207">
        <v>224</v>
      </c>
      <c r="B207" t="s">
        <v>1832</v>
      </c>
      <c r="C207" t="s">
        <v>1833</v>
      </c>
      <c r="D207" t="s">
        <v>1834</v>
      </c>
      <c r="E207" t="s">
        <v>1835</v>
      </c>
      <c r="F207" s="1">
        <v>8333</v>
      </c>
      <c r="G207" s="5">
        <f t="shared" si="3"/>
        <v>82.390143737166326</v>
      </c>
      <c r="H207" t="s">
        <v>1836</v>
      </c>
      <c r="I207" t="s">
        <v>2024</v>
      </c>
      <c r="J207" t="s">
        <v>1929</v>
      </c>
      <c r="K207" s="11" t="s">
        <v>1837</v>
      </c>
      <c r="L207" t="s">
        <v>1838</v>
      </c>
      <c r="O207" t="s">
        <v>1950</v>
      </c>
      <c r="P207" t="s">
        <v>1839</v>
      </c>
      <c r="Q207">
        <v>925</v>
      </c>
      <c r="R207" t="s">
        <v>1840</v>
      </c>
      <c r="S207" t="s">
        <v>1935</v>
      </c>
      <c r="T207">
        <v>10</v>
      </c>
      <c r="U207" s="3" t="s">
        <v>2076</v>
      </c>
    </row>
    <row r="208" spans="1:21" x14ac:dyDescent="0.2">
      <c r="A208">
        <v>225</v>
      </c>
      <c r="B208" t="s">
        <v>1464</v>
      </c>
      <c r="C208" t="s">
        <v>1465</v>
      </c>
      <c r="E208" t="s">
        <v>1466</v>
      </c>
      <c r="F208" s="1">
        <v>8042</v>
      </c>
      <c r="G208" s="5">
        <f t="shared" si="3"/>
        <v>83.186858316221759</v>
      </c>
      <c r="H208" t="s">
        <v>1467</v>
      </c>
      <c r="I208" t="s">
        <v>1928</v>
      </c>
      <c r="J208" t="s">
        <v>1929</v>
      </c>
      <c r="K208" s="11" t="s">
        <v>1468</v>
      </c>
      <c r="L208" t="s">
        <v>1469</v>
      </c>
      <c r="O208" t="s">
        <v>2045</v>
      </c>
      <c r="P208" t="s">
        <v>1464</v>
      </c>
      <c r="Q208">
        <v>925</v>
      </c>
      <c r="R208" t="s">
        <v>1806</v>
      </c>
      <c r="S208" t="s">
        <v>1952</v>
      </c>
      <c r="T208">
        <v>1</v>
      </c>
      <c r="U208" s="3" t="s">
        <v>2076</v>
      </c>
    </row>
    <row r="209" spans="1:21" x14ac:dyDescent="0.2">
      <c r="A209">
        <v>226</v>
      </c>
      <c r="B209" t="s">
        <v>1953</v>
      </c>
      <c r="C209" t="s">
        <v>468</v>
      </c>
      <c r="D209" t="s">
        <v>1955</v>
      </c>
      <c r="E209" t="s">
        <v>469</v>
      </c>
      <c r="F209" s="1">
        <v>13694</v>
      </c>
      <c r="G209" s="5">
        <f t="shared" si="3"/>
        <v>67.71252566735113</v>
      </c>
      <c r="H209" t="s">
        <v>470</v>
      </c>
      <c r="I209" t="s">
        <v>1928</v>
      </c>
      <c r="J209" t="s">
        <v>1929</v>
      </c>
      <c r="K209" s="11" t="s">
        <v>471</v>
      </c>
      <c r="L209" t="s">
        <v>472</v>
      </c>
      <c r="O209" t="s">
        <v>473</v>
      </c>
      <c r="P209" t="s">
        <v>1961</v>
      </c>
      <c r="R209" t="s">
        <v>474</v>
      </c>
      <c r="S209" t="s">
        <v>1935</v>
      </c>
      <c r="T209">
        <v>6</v>
      </c>
      <c r="U209" s="3" t="s">
        <v>2076</v>
      </c>
    </row>
    <row r="210" spans="1:21" x14ac:dyDescent="0.2">
      <c r="A210">
        <v>227</v>
      </c>
      <c r="B210" t="s">
        <v>862</v>
      </c>
      <c r="C210" t="s">
        <v>863</v>
      </c>
      <c r="D210" t="s">
        <v>1869</v>
      </c>
      <c r="E210" t="s">
        <v>864</v>
      </c>
      <c r="F210" s="1">
        <v>11195</v>
      </c>
      <c r="G210" s="5">
        <f t="shared" si="3"/>
        <v>74.554414784394254</v>
      </c>
      <c r="H210" t="s">
        <v>865</v>
      </c>
      <c r="I210" t="s">
        <v>1985</v>
      </c>
      <c r="J210" t="s">
        <v>1929</v>
      </c>
      <c r="K210" s="11" t="s">
        <v>866</v>
      </c>
      <c r="L210" t="s">
        <v>867</v>
      </c>
      <c r="O210" t="s">
        <v>868</v>
      </c>
      <c r="P210" t="s">
        <v>1970</v>
      </c>
      <c r="Q210">
        <v>925</v>
      </c>
      <c r="R210" t="s">
        <v>869</v>
      </c>
      <c r="S210" t="s">
        <v>1935</v>
      </c>
      <c r="T210">
        <v>8</v>
      </c>
      <c r="U210" s="3" t="s">
        <v>2076</v>
      </c>
    </row>
    <row r="211" spans="1:21" x14ac:dyDescent="0.2">
      <c r="A211">
        <v>228</v>
      </c>
      <c r="B211" t="s">
        <v>1059</v>
      </c>
      <c r="C211" t="s">
        <v>1060</v>
      </c>
      <c r="D211" t="s">
        <v>1834</v>
      </c>
      <c r="E211" t="s">
        <v>1965</v>
      </c>
      <c r="F211" s="1">
        <v>9788</v>
      </c>
      <c r="G211" s="5">
        <f t="shared" si="3"/>
        <v>78.406570841889121</v>
      </c>
      <c r="H211" t="s">
        <v>1061</v>
      </c>
      <c r="I211" t="s">
        <v>1928</v>
      </c>
      <c r="J211" t="s">
        <v>1929</v>
      </c>
      <c r="K211" s="11" t="s">
        <v>1062</v>
      </c>
      <c r="L211" t="s">
        <v>1063</v>
      </c>
      <c r="O211" t="s">
        <v>2045</v>
      </c>
      <c r="P211" t="s">
        <v>1839</v>
      </c>
      <c r="Q211">
        <v>925</v>
      </c>
      <c r="S211" t="s">
        <v>1952</v>
      </c>
      <c r="T211">
        <v>10</v>
      </c>
      <c r="U211" s="3" t="s">
        <v>2076</v>
      </c>
    </row>
    <row r="212" spans="1:21" x14ac:dyDescent="0.2">
      <c r="A212">
        <v>229</v>
      </c>
      <c r="B212" t="s">
        <v>1856</v>
      </c>
      <c r="C212" t="s">
        <v>450</v>
      </c>
      <c r="E212" t="s">
        <v>1870</v>
      </c>
      <c r="F212" s="1">
        <v>5526</v>
      </c>
      <c r="G212" s="5">
        <f t="shared" si="3"/>
        <v>90.075290896646138</v>
      </c>
      <c r="H212" t="s">
        <v>451</v>
      </c>
      <c r="I212" t="s">
        <v>1928</v>
      </c>
      <c r="J212" t="s">
        <v>1929</v>
      </c>
      <c r="K212" s="11" t="s">
        <v>452</v>
      </c>
      <c r="L212" t="s">
        <v>453</v>
      </c>
      <c r="O212" t="s">
        <v>2045</v>
      </c>
      <c r="P212" t="s">
        <v>1856</v>
      </c>
      <c r="Q212">
        <v>925</v>
      </c>
      <c r="R212" t="s">
        <v>1874</v>
      </c>
      <c r="S212" t="s">
        <v>1952</v>
      </c>
      <c r="T212">
        <v>2</v>
      </c>
      <c r="U212" s="3" t="s">
        <v>2076</v>
      </c>
    </row>
    <row r="213" spans="1:21" x14ac:dyDescent="0.2">
      <c r="A213">
        <v>230</v>
      </c>
      <c r="B213" t="s">
        <v>581</v>
      </c>
      <c r="C213" t="s">
        <v>237</v>
      </c>
      <c r="D213" t="s">
        <v>1834</v>
      </c>
      <c r="E213" t="s">
        <v>1870</v>
      </c>
      <c r="F213" s="1">
        <v>9331</v>
      </c>
      <c r="G213" s="5">
        <f t="shared" si="3"/>
        <v>79.657768651608492</v>
      </c>
      <c r="H213" t="s">
        <v>238</v>
      </c>
      <c r="I213" t="s">
        <v>1928</v>
      </c>
      <c r="J213" t="s">
        <v>1929</v>
      </c>
      <c r="K213" s="11" t="s">
        <v>239</v>
      </c>
      <c r="L213" t="s">
        <v>240</v>
      </c>
      <c r="O213" t="s">
        <v>2008</v>
      </c>
      <c r="P213" t="s">
        <v>1839</v>
      </c>
      <c r="Q213">
        <v>925</v>
      </c>
      <c r="R213" t="s">
        <v>241</v>
      </c>
      <c r="S213" t="s">
        <v>1935</v>
      </c>
      <c r="T213">
        <v>7</v>
      </c>
      <c r="U213" s="3" t="s">
        <v>2076</v>
      </c>
    </row>
    <row r="214" spans="1:21" x14ac:dyDescent="0.2">
      <c r="A214">
        <v>231</v>
      </c>
      <c r="B214" t="s">
        <v>287</v>
      </c>
      <c r="C214" t="s">
        <v>288</v>
      </c>
      <c r="D214" t="s">
        <v>289</v>
      </c>
      <c r="E214" t="s">
        <v>290</v>
      </c>
      <c r="F214" s="1">
        <v>11709</v>
      </c>
      <c r="G214" s="5">
        <f t="shared" si="3"/>
        <v>73.147159479808352</v>
      </c>
      <c r="H214" t="s">
        <v>291</v>
      </c>
      <c r="I214" t="s">
        <v>1928</v>
      </c>
      <c r="J214" t="s">
        <v>1929</v>
      </c>
      <c r="K214" s="11" t="s">
        <v>292</v>
      </c>
      <c r="L214" t="s">
        <v>293</v>
      </c>
      <c r="O214" t="s">
        <v>2008</v>
      </c>
      <c r="P214" t="s">
        <v>294</v>
      </c>
      <c r="Q214">
        <v>925</v>
      </c>
      <c r="S214" t="s">
        <v>1952</v>
      </c>
      <c r="T214">
        <v>1</v>
      </c>
      <c r="U214" s="3" t="s">
        <v>2076</v>
      </c>
    </row>
    <row r="215" spans="1:21" x14ac:dyDescent="0.2">
      <c r="A215">
        <v>232</v>
      </c>
      <c r="B215" t="s">
        <v>1487</v>
      </c>
      <c r="C215" t="s">
        <v>218</v>
      </c>
      <c r="D215" t="s">
        <v>2050</v>
      </c>
      <c r="E215" t="s">
        <v>1613</v>
      </c>
      <c r="F215" s="1">
        <v>12995</v>
      </c>
      <c r="G215" s="5">
        <f t="shared" si="3"/>
        <v>69.626283367556468</v>
      </c>
      <c r="H215" t="s">
        <v>219</v>
      </c>
      <c r="I215" t="s">
        <v>1928</v>
      </c>
      <c r="J215" t="s">
        <v>1929</v>
      </c>
      <c r="K215" s="11" t="s">
        <v>220</v>
      </c>
      <c r="L215" t="s">
        <v>221</v>
      </c>
      <c r="O215" t="s">
        <v>222</v>
      </c>
      <c r="P215" t="s">
        <v>2056</v>
      </c>
      <c r="Q215">
        <v>925</v>
      </c>
      <c r="R215" t="s">
        <v>223</v>
      </c>
      <c r="S215" t="s">
        <v>1935</v>
      </c>
      <c r="T215">
        <v>7</v>
      </c>
      <c r="U215" s="3" t="s">
        <v>2076</v>
      </c>
    </row>
    <row r="216" spans="1:21" x14ac:dyDescent="0.2">
      <c r="A216">
        <v>233</v>
      </c>
      <c r="B216" t="s">
        <v>1552</v>
      </c>
      <c r="C216" t="s">
        <v>1553</v>
      </c>
      <c r="D216" t="s">
        <v>1554</v>
      </c>
      <c r="E216" t="s">
        <v>1555</v>
      </c>
      <c r="F216" s="1">
        <v>9859</v>
      </c>
      <c r="G216" s="5">
        <f t="shared" si="3"/>
        <v>78.212183436002732</v>
      </c>
      <c r="H216" t="s">
        <v>1556</v>
      </c>
      <c r="I216" t="s">
        <v>1940</v>
      </c>
      <c r="J216" t="s">
        <v>1929</v>
      </c>
      <c r="K216" s="11" t="s">
        <v>1557</v>
      </c>
      <c r="L216" t="s">
        <v>1558</v>
      </c>
      <c r="O216" t="s">
        <v>1559</v>
      </c>
      <c r="P216" t="s">
        <v>1560</v>
      </c>
      <c r="Q216">
        <v>925</v>
      </c>
      <c r="R216" t="s">
        <v>1874</v>
      </c>
      <c r="S216" t="s">
        <v>1952</v>
      </c>
      <c r="T216">
        <v>12</v>
      </c>
      <c r="U216" s="3" t="s">
        <v>2076</v>
      </c>
    </row>
    <row r="217" spans="1:21" x14ac:dyDescent="0.2">
      <c r="A217">
        <v>235</v>
      </c>
      <c r="B217" t="s">
        <v>2030</v>
      </c>
      <c r="C217" t="s">
        <v>782</v>
      </c>
      <c r="E217" t="s">
        <v>1860</v>
      </c>
      <c r="F217" s="1">
        <v>12510</v>
      </c>
      <c r="G217" s="5">
        <f t="shared" si="3"/>
        <v>70.954140999315541</v>
      </c>
      <c r="H217" t="s">
        <v>783</v>
      </c>
      <c r="I217" t="s">
        <v>1886</v>
      </c>
      <c r="J217" t="s">
        <v>1929</v>
      </c>
      <c r="K217" s="11" t="s">
        <v>784</v>
      </c>
      <c r="L217" t="s">
        <v>785</v>
      </c>
      <c r="O217" t="s">
        <v>786</v>
      </c>
      <c r="P217" t="s">
        <v>1865</v>
      </c>
      <c r="R217" t="s">
        <v>787</v>
      </c>
      <c r="S217" t="s">
        <v>1935</v>
      </c>
      <c r="T217">
        <v>4</v>
      </c>
      <c r="U217" s="3" t="s">
        <v>2076</v>
      </c>
    </row>
    <row r="218" spans="1:21" x14ac:dyDescent="0.2">
      <c r="A218">
        <v>237</v>
      </c>
      <c r="B218" t="s">
        <v>2048</v>
      </c>
      <c r="C218" t="s">
        <v>2049</v>
      </c>
      <c r="D218" t="s">
        <v>2050</v>
      </c>
      <c r="E218" t="s">
        <v>2051</v>
      </c>
      <c r="F218" s="1">
        <v>7146</v>
      </c>
      <c r="G218" s="5">
        <f t="shared" si="3"/>
        <v>85.639972621492134</v>
      </c>
      <c r="H218" t="s">
        <v>2052</v>
      </c>
      <c r="I218" t="s">
        <v>1928</v>
      </c>
      <c r="J218" t="s">
        <v>1929</v>
      </c>
      <c r="K218" s="11" t="s">
        <v>2053</v>
      </c>
      <c r="L218" t="s">
        <v>2054</v>
      </c>
      <c r="O218" t="s">
        <v>2055</v>
      </c>
      <c r="P218" t="s">
        <v>2056</v>
      </c>
      <c r="Q218">
        <v>925</v>
      </c>
      <c r="R218" t="s">
        <v>2057</v>
      </c>
      <c r="S218" t="s">
        <v>1935</v>
      </c>
      <c r="T218">
        <v>7</v>
      </c>
      <c r="U218" s="3" t="s">
        <v>2076</v>
      </c>
    </row>
    <row r="219" spans="1:21" x14ac:dyDescent="0.2">
      <c r="A219">
        <v>238</v>
      </c>
      <c r="B219" t="s">
        <v>695</v>
      </c>
      <c r="C219" t="s">
        <v>696</v>
      </c>
      <c r="D219" t="s">
        <v>1974</v>
      </c>
      <c r="E219" t="s">
        <v>697</v>
      </c>
      <c r="F219" s="1">
        <v>7055</v>
      </c>
      <c r="G219" s="5">
        <f t="shared" si="3"/>
        <v>85.889117043121146</v>
      </c>
      <c r="H219" t="s">
        <v>698</v>
      </c>
      <c r="I219" t="s">
        <v>1985</v>
      </c>
      <c r="J219" t="s">
        <v>1929</v>
      </c>
      <c r="K219" s="11" t="s">
        <v>699</v>
      </c>
      <c r="L219" t="s">
        <v>700</v>
      </c>
      <c r="O219" t="s">
        <v>701</v>
      </c>
      <c r="P219" t="s">
        <v>1980</v>
      </c>
      <c r="Q219">
        <v>925</v>
      </c>
      <c r="R219" t="s">
        <v>1874</v>
      </c>
      <c r="S219" t="s">
        <v>1952</v>
      </c>
      <c r="T219">
        <v>4</v>
      </c>
      <c r="U219" s="3" t="s">
        <v>2076</v>
      </c>
    </row>
    <row r="220" spans="1:21" x14ac:dyDescent="0.2">
      <c r="A220">
        <v>239</v>
      </c>
      <c r="B220" t="s">
        <v>1052</v>
      </c>
      <c r="C220" t="s">
        <v>1053</v>
      </c>
      <c r="D220" t="s">
        <v>1910</v>
      </c>
      <c r="E220" t="s">
        <v>1054</v>
      </c>
      <c r="F220" s="1">
        <v>11890</v>
      </c>
      <c r="G220" s="5">
        <f t="shared" si="3"/>
        <v>72.651608487337441</v>
      </c>
      <c r="H220" t="s">
        <v>1055</v>
      </c>
      <c r="I220" t="s">
        <v>1985</v>
      </c>
      <c r="J220" t="s">
        <v>1929</v>
      </c>
      <c r="K220" s="11" t="s">
        <v>1175</v>
      </c>
      <c r="L220" t="s">
        <v>1056</v>
      </c>
      <c r="O220" t="s">
        <v>1057</v>
      </c>
      <c r="P220" t="s">
        <v>1916</v>
      </c>
      <c r="Q220">
        <v>925</v>
      </c>
      <c r="R220" t="s">
        <v>1058</v>
      </c>
      <c r="S220" t="s">
        <v>1952</v>
      </c>
      <c r="T220">
        <v>7</v>
      </c>
      <c r="U220" s="3" t="s">
        <v>2076</v>
      </c>
    </row>
    <row r="221" spans="1:21" x14ac:dyDescent="0.2">
      <c r="A221">
        <v>240</v>
      </c>
      <c r="B221" t="s">
        <v>1699</v>
      </c>
      <c r="C221" t="s">
        <v>1700</v>
      </c>
      <c r="E221" t="s">
        <v>1701</v>
      </c>
      <c r="F221" s="1">
        <v>14394</v>
      </c>
      <c r="G221" s="5">
        <f t="shared" si="3"/>
        <v>65.796030116358665</v>
      </c>
      <c r="H221" t="s">
        <v>1702</v>
      </c>
      <c r="I221" t="s">
        <v>1928</v>
      </c>
      <c r="J221" t="s">
        <v>1929</v>
      </c>
      <c r="K221" s="11" t="s">
        <v>1703</v>
      </c>
      <c r="L221" t="s">
        <v>1704</v>
      </c>
      <c r="O221" t="s">
        <v>1705</v>
      </c>
      <c r="P221" t="s">
        <v>1706</v>
      </c>
      <c r="R221" t="s">
        <v>1707</v>
      </c>
      <c r="S221" t="s">
        <v>1952</v>
      </c>
      <c r="T221">
        <v>5</v>
      </c>
      <c r="U221" s="3" t="s">
        <v>2076</v>
      </c>
    </row>
    <row r="222" spans="1:21" x14ac:dyDescent="0.2">
      <c r="A222">
        <v>242</v>
      </c>
      <c r="B222" t="s">
        <v>1813</v>
      </c>
      <c r="C222" t="s">
        <v>1814</v>
      </c>
      <c r="E222" t="s">
        <v>1815</v>
      </c>
      <c r="F222" s="1">
        <v>14089</v>
      </c>
      <c r="G222" s="5">
        <f t="shared" si="3"/>
        <v>66.631074606433955</v>
      </c>
      <c r="H222" t="s">
        <v>1816</v>
      </c>
      <c r="I222" t="s">
        <v>2024</v>
      </c>
      <c r="J222" t="s">
        <v>1929</v>
      </c>
      <c r="K222" s="11" t="s">
        <v>1817</v>
      </c>
      <c r="L222" t="s">
        <v>1818</v>
      </c>
      <c r="O222" t="s">
        <v>1819</v>
      </c>
      <c r="P222" t="s">
        <v>1820</v>
      </c>
      <c r="R222" t="s">
        <v>1821</v>
      </c>
      <c r="S222" t="s">
        <v>1935</v>
      </c>
      <c r="T222">
        <v>7</v>
      </c>
      <c r="U222" s="3" t="s">
        <v>2076</v>
      </c>
    </row>
    <row r="223" spans="1:21" x14ac:dyDescent="0.2">
      <c r="A223">
        <v>243</v>
      </c>
      <c r="B223" t="s">
        <v>1717</v>
      </c>
      <c r="C223" t="s">
        <v>1680</v>
      </c>
      <c r="E223" t="s">
        <v>1885</v>
      </c>
      <c r="F223" s="1">
        <v>15950</v>
      </c>
      <c r="G223" s="5">
        <f t="shared" si="3"/>
        <v>61.535934291581107</v>
      </c>
      <c r="H223" t="s">
        <v>1718</v>
      </c>
      <c r="I223" t="s">
        <v>2042</v>
      </c>
      <c r="J223" t="s">
        <v>1929</v>
      </c>
      <c r="K223" s="11" t="s">
        <v>1719</v>
      </c>
      <c r="L223" t="s">
        <v>1720</v>
      </c>
      <c r="O223" t="s">
        <v>1721</v>
      </c>
      <c r="P223" t="s">
        <v>1722</v>
      </c>
      <c r="R223" t="s">
        <v>1723</v>
      </c>
      <c r="S223" t="s">
        <v>1935</v>
      </c>
      <c r="T223">
        <v>9</v>
      </c>
      <c r="U223" s="3" t="s">
        <v>2076</v>
      </c>
    </row>
    <row r="224" spans="1:21" x14ac:dyDescent="0.2">
      <c r="A224">
        <v>244</v>
      </c>
      <c r="B224" t="s">
        <v>1796</v>
      </c>
      <c r="C224" t="s">
        <v>1797</v>
      </c>
      <c r="D224" t="s">
        <v>1798</v>
      </c>
      <c r="E224" t="s">
        <v>1799</v>
      </c>
      <c r="F224" s="1">
        <v>10036</v>
      </c>
      <c r="G224" s="5">
        <f t="shared" si="3"/>
        <v>77.727583846680361</v>
      </c>
      <c r="H224" t="s">
        <v>1800</v>
      </c>
      <c r="I224" t="s">
        <v>1801</v>
      </c>
      <c r="J224" t="s">
        <v>1929</v>
      </c>
      <c r="K224" s="11" t="s">
        <v>1802</v>
      </c>
      <c r="L224" t="s">
        <v>1803</v>
      </c>
      <c r="O224" t="s">
        <v>1804</v>
      </c>
      <c r="P224" t="s">
        <v>1805</v>
      </c>
      <c r="Q224">
        <v>925</v>
      </c>
      <c r="R224" t="s">
        <v>1806</v>
      </c>
      <c r="S224" t="s">
        <v>1952</v>
      </c>
      <c r="T224">
        <v>6</v>
      </c>
      <c r="U224" s="3" t="s">
        <v>2076</v>
      </c>
    </row>
    <row r="225" spans="1:21" x14ac:dyDescent="0.2">
      <c r="A225">
        <v>245</v>
      </c>
      <c r="B225" t="s">
        <v>1159</v>
      </c>
      <c r="C225" t="s">
        <v>1160</v>
      </c>
      <c r="D225" t="s">
        <v>1974</v>
      </c>
      <c r="E225" t="s">
        <v>1319</v>
      </c>
      <c r="F225" s="1">
        <v>8124</v>
      </c>
      <c r="G225" s="5">
        <f t="shared" si="3"/>
        <v>82.962354551676938</v>
      </c>
      <c r="H225" t="s">
        <v>1161</v>
      </c>
      <c r="I225" t="s">
        <v>1928</v>
      </c>
      <c r="J225" t="s">
        <v>1929</v>
      </c>
      <c r="K225" s="11" t="s">
        <v>1162</v>
      </c>
      <c r="L225" t="s">
        <v>1163</v>
      </c>
      <c r="O225" t="s">
        <v>1164</v>
      </c>
      <c r="P225" t="s">
        <v>1980</v>
      </c>
      <c r="Q225">
        <v>925</v>
      </c>
      <c r="R225" t="s">
        <v>1874</v>
      </c>
      <c r="S225" t="s">
        <v>1952</v>
      </c>
      <c r="T225">
        <v>3</v>
      </c>
      <c r="U225" s="3" t="s">
        <v>2076</v>
      </c>
    </row>
    <row r="226" spans="1:21" x14ac:dyDescent="0.2">
      <c r="A226">
        <v>246</v>
      </c>
      <c r="B226" t="s">
        <v>1310</v>
      </c>
      <c r="C226" t="s">
        <v>9</v>
      </c>
      <c r="F226" s="1">
        <v>12255</v>
      </c>
      <c r="G226" s="5">
        <f t="shared" si="3"/>
        <v>71.652292950034223</v>
      </c>
      <c r="H226" t="s">
        <v>10</v>
      </c>
      <c r="I226" t="s">
        <v>1582</v>
      </c>
      <c r="J226" t="s">
        <v>1929</v>
      </c>
      <c r="K226" s="11" t="s">
        <v>11</v>
      </c>
      <c r="L226" t="s">
        <v>12</v>
      </c>
      <c r="O226" t="s">
        <v>13</v>
      </c>
      <c r="P226" t="s">
        <v>1310</v>
      </c>
      <c r="R226" t="s">
        <v>14</v>
      </c>
      <c r="S226" t="s">
        <v>1952</v>
      </c>
      <c r="T226">
        <v>7</v>
      </c>
      <c r="U226" s="3" t="s">
        <v>2076</v>
      </c>
    </row>
    <row r="227" spans="1:21" x14ac:dyDescent="0.2">
      <c r="A227">
        <v>247</v>
      </c>
      <c r="B227" t="s">
        <v>1683</v>
      </c>
      <c r="C227" t="s">
        <v>1684</v>
      </c>
      <c r="D227" t="s">
        <v>1685</v>
      </c>
      <c r="E227" t="s">
        <v>1686</v>
      </c>
      <c r="F227" s="1">
        <v>12662</v>
      </c>
      <c r="G227" s="5">
        <f t="shared" si="3"/>
        <v>70.53798767967146</v>
      </c>
      <c r="H227" t="s">
        <v>1687</v>
      </c>
      <c r="I227" t="s">
        <v>1928</v>
      </c>
      <c r="J227" t="s">
        <v>1929</v>
      </c>
      <c r="K227" s="11" t="s">
        <v>1688</v>
      </c>
      <c r="L227" t="s">
        <v>1689</v>
      </c>
      <c r="O227" t="s">
        <v>1690</v>
      </c>
      <c r="P227" t="s">
        <v>1691</v>
      </c>
      <c r="Q227">
        <v>925</v>
      </c>
      <c r="R227" t="s">
        <v>1692</v>
      </c>
      <c r="S227" t="s">
        <v>1952</v>
      </c>
      <c r="T227">
        <v>9</v>
      </c>
      <c r="U227" s="3" t="s">
        <v>2076</v>
      </c>
    </row>
    <row r="228" spans="1:21" x14ac:dyDescent="0.2">
      <c r="A228">
        <v>248</v>
      </c>
      <c r="B228" t="s">
        <v>2037</v>
      </c>
      <c r="C228" t="s">
        <v>2038</v>
      </c>
      <c r="D228" t="s">
        <v>2039</v>
      </c>
      <c r="E228" t="s">
        <v>2040</v>
      </c>
      <c r="F228" s="1">
        <v>10313</v>
      </c>
      <c r="G228" s="5">
        <f t="shared" si="3"/>
        <v>76.969199178644757</v>
      </c>
      <c r="H228" t="s">
        <v>2041</v>
      </c>
      <c r="I228" t="s">
        <v>2042</v>
      </c>
      <c r="J228" t="s">
        <v>1929</v>
      </c>
      <c r="K228" s="11" t="s">
        <v>2043</v>
      </c>
      <c r="L228" t="s">
        <v>2044</v>
      </c>
      <c r="O228" t="s">
        <v>2045</v>
      </c>
      <c r="P228" t="s">
        <v>2046</v>
      </c>
      <c r="Q228">
        <v>925</v>
      </c>
      <c r="R228" t="s">
        <v>2047</v>
      </c>
      <c r="S228" t="s">
        <v>1935</v>
      </c>
      <c r="T228">
        <v>3</v>
      </c>
      <c r="U228" s="3" t="s">
        <v>2076</v>
      </c>
    </row>
    <row r="229" spans="1:21" x14ac:dyDescent="0.2">
      <c r="A229">
        <v>249</v>
      </c>
      <c r="B229" t="s">
        <v>1867</v>
      </c>
      <c r="C229" t="s">
        <v>1868</v>
      </c>
      <c r="D229" t="s">
        <v>1869</v>
      </c>
      <c r="E229" t="s">
        <v>1870</v>
      </c>
      <c r="F229" s="1">
        <v>8792</v>
      </c>
      <c r="G229" s="5">
        <f t="shared" si="3"/>
        <v>81.133470225872685</v>
      </c>
      <c r="H229" t="s">
        <v>1871</v>
      </c>
      <c r="I229" t="s">
        <v>2015</v>
      </c>
      <c r="J229" t="s">
        <v>1929</v>
      </c>
      <c r="K229" s="11" t="s">
        <v>1872</v>
      </c>
      <c r="L229" t="s">
        <v>1873</v>
      </c>
      <c r="O229" t="s">
        <v>2008</v>
      </c>
      <c r="P229" t="s">
        <v>1970</v>
      </c>
      <c r="Q229">
        <v>925</v>
      </c>
      <c r="R229" t="s">
        <v>1874</v>
      </c>
      <c r="S229" t="s">
        <v>1952</v>
      </c>
      <c r="T229">
        <v>1</v>
      </c>
      <c r="U229" s="3" t="s">
        <v>2076</v>
      </c>
    </row>
    <row r="230" spans="1:21" x14ac:dyDescent="0.2">
      <c r="A230">
        <v>250</v>
      </c>
      <c r="B230" t="s">
        <v>1644</v>
      </c>
      <c r="C230" t="s">
        <v>1645</v>
      </c>
      <c r="D230" t="s">
        <v>1646</v>
      </c>
      <c r="E230" t="s">
        <v>1585</v>
      </c>
      <c r="F230" s="1">
        <v>6718</v>
      </c>
      <c r="G230" s="5">
        <f t="shared" si="3"/>
        <v>86.811772758384663</v>
      </c>
      <c r="H230" t="s">
        <v>1647</v>
      </c>
      <c r="I230" t="s">
        <v>1928</v>
      </c>
      <c r="J230" t="s">
        <v>1929</v>
      </c>
      <c r="K230" s="11" t="s">
        <v>1648</v>
      </c>
      <c r="L230" t="s">
        <v>1649</v>
      </c>
      <c r="O230" t="s">
        <v>1650</v>
      </c>
      <c r="P230" t="s">
        <v>1651</v>
      </c>
      <c r="R230" t="s">
        <v>1652</v>
      </c>
      <c r="S230" t="s">
        <v>1935</v>
      </c>
      <c r="T230">
        <v>5</v>
      </c>
      <c r="U230" s="3" t="s">
        <v>2076</v>
      </c>
    </row>
    <row r="231" spans="1:21" x14ac:dyDescent="0.2">
      <c r="A231">
        <v>251</v>
      </c>
      <c r="B231" t="s">
        <v>1078</v>
      </c>
      <c r="C231" t="s">
        <v>1079</v>
      </c>
      <c r="D231" t="s">
        <v>2050</v>
      </c>
      <c r="E231" t="s">
        <v>1080</v>
      </c>
      <c r="F231" s="1">
        <v>8100</v>
      </c>
      <c r="G231" s="5">
        <f t="shared" si="3"/>
        <v>83.028062970568101</v>
      </c>
      <c r="H231" t="s">
        <v>1081</v>
      </c>
      <c r="I231" t="s">
        <v>2042</v>
      </c>
      <c r="J231" t="s">
        <v>1929</v>
      </c>
      <c r="K231" s="11" t="s">
        <v>1082</v>
      </c>
      <c r="L231" t="s">
        <v>1083</v>
      </c>
      <c r="O231" t="s">
        <v>2008</v>
      </c>
      <c r="P231" t="s">
        <v>2056</v>
      </c>
      <c r="Q231">
        <v>925</v>
      </c>
      <c r="R231" t="s">
        <v>1806</v>
      </c>
      <c r="S231" t="s">
        <v>1952</v>
      </c>
      <c r="T231">
        <v>3</v>
      </c>
      <c r="U231" s="3" t="s">
        <v>2076</v>
      </c>
    </row>
    <row r="232" spans="1:21" x14ac:dyDescent="0.2">
      <c r="A232">
        <v>253</v>
      </c>
      <c r="B232" t="s">
        <v>224</v>
      </c>
      <c r="C232" t="s">
        <v>225</v>
      </c>
      <c r="D232" t="s">
        <v>1955</v>
      </c>
      <c r="E232" t="s">
        <v>554</v>
      </c>
      <c r="F232" s="1">
        <v>12256</v>
      </c>
      <c r="G232" s="5">
        <f t="shared" si="3"/>
        <v>71.649555099247095</v>
      </c>
      <c r="H232" t="s">
        <v>226</v>
      </c>
      <c r="I232" t="s">
        <v>1928</v>
      </c>
      <c r="J232" t="s">
        <v>1929</v>
      </c>
      <c r="K232" s="11" t="s">
        <v>227</v>
      </c>
      <c r="L232" t="s">
        <v>228</v>
      </c>
      <c r="O232" t="s">
        <v>229</v>
      </c>
      <c r="P232" t="s">
        <v>1961</v>
      </c>
      <c r="Q232">
        <v>925</v>
      </c>
      <c r="R232" t="s">
        <v>230</v>
      </c>
      <c r="S232" t="s">
        <v>1935</v>
      </c>
      <c r="T232">
        <v>7</v>
      </c>
      <c r="U232" s="3" t="s">
        <v>2076</v>
      </c>
    </row>
    <row r="233" spans="1:21" x14ac:dyDescent="0.2">
      <c r="A233">
        <v>254</v>
      </c>
      <c r="B233" t="s">
        <v>661</v>
      </c>
      <c r="C233" t="s">
        <v>643</v>
      </c>
      <c r="D233" t="s">
        <v>1422</v>
      </c>
      <c r="E233" t="s">
        <v>1893</v>
      </c>
      <c r="F233" s="1">
        <v>9255</v>
      </c>
      <c r="G233" s="5">
        <f t="shared" si="3"/>
        <v>79.865845311430533</v>
      </c>
      <c r="H233" t="s">
        <v>662</v>
      </c>
      <c r="I233" t="s">
        <v>2015</v>
      </c>
      <c r="J233" t="s">
        <v>1929</v>
      </c>
      <c r="K233" s="11" t="s">
        <v>663</v>
      </c>
      <c r="L233" t="s">
        <v>664</v>
      </c>
      <c r="M233" t="s">
        <v>1997</v>
      </c>
      <c r="O233" t="s">
        <v>1444</v>
      </c>
      <c r="P233" t="s">
        <v>1427</v>
      </c>
      <c r="Q233">
        <v>925</v>
      </c>
      <c r="R233" t="s">
        <v>665</v>
      </c>
      <c r="S233" t="s">
        <v>1952</v>
      </c>
      <c r="T233">
        <v>5</v>
      </c>
      <c r="U233" s="3" t="s">
        <v>2076</v>
      </c>
    </row>
    <row r="234" spans="1:21" x14ac:dyDescent="0.2">
      <c r="A234">
        <v>255</v>
      </c>
      <c r="B234" t="s">
        <v>1665</v>
      </c>
      <c r="C234" t="s">
        <v>1666</v>
      </c>
      <c r="D234" t="s">
        <v>1834</v>
      </c>
      <c r="E234" t="s">
        <v>1667</v>
      </c>
      <c r="F234" s="1">
        <v>8752</v>
      </c>
      <c r="G234" s="5">
        <f t="shared" si="3"/>
        <v>81.242984257357975</v>
      </c>
      <c r="H234" t="s">
        <v>1668</v>
      </c>
      <c r="I234" t="s">
        <v>1928</v>
      </c>
      <c r="J234" t="s">
        <v>1929</v>
      </c>
      <c r="K234" s="11" t="s">
        <v>1669</v>
      </c>
      <c r="L234" t="s">
        <v>1670</v>
      </c>
      <c r="O234" t="s">
        <v>1671</v>
      </c>
      <c r="P234" t="s">
        <v>1839</v>
      </c>
      <c r="Q234">
        <v>925</v>
      </c>
      <c r="R234" t="s">
        <v>1672</v>
      </c>
      <c r="S234" t="s">
        <v>1935</v>
      </c>
      <c r="T234">
        <v>12</v>
      </c>
      <c r="U234" s="3" t="s">
        <v>2076</v>
      </c>
    </row>
    <row r="235" spans="1:21" x14ac:dyDescent="0.2">
      <c r="A235">
        <v>256</v>
      </c>
      <c r="B235" t="s">
        <v>1165</v>
      </c>
      <c r="C235" t="s">
        <v>1166</v>
      </c>
      <c r="E235" t="s">
        <v>1167</v>
      </c>
      <c r="F235" s="1">
        <v>14953</v>
      </c>
      <c r="G235" s="5">
        <f t="shared" si="3"/>
        <v>64.26557152635182</v>
      </c>
      <c r="H235" t="s">
        <v>1168</v>
      </c>
      <c r="I235" t="s">
        <v>1985</v>
      </c>
      <c r="J235" t="s">
        <v>1929</v>
      </c>
      <c r="K235" s="11" t="s">
        <v>1169</v>
      </c>
      <c r="L235" t="s">
        <v>1170</v>
      </c>
      <c r="O235" t="s">
        <v>2008</v>
      </c>
      <c r="P235" t="s">
        <v>2018</v>
      </c>
      <c r="Q235">
        <v>925</v>
      </c>
      <c r="R235" t="s">
        <v>1171</v>
      </c>
      <c r="S235" t="s">
        <v>1935</v>
      </c>
      <c r="T235">
        <v>12</v>
      </c>
      <c r="U235" s="3" t="s">
        <v>2076</v>
      </c>
    </row>
    <row r="236" spans="1:21" x14ac:dyDescent="0.2">
      <c r="A236">
        <v>257</v>
      </c>
      <c r="B236" t="s">
        <v>768</v>
      </c>
      <c r="C236" t="s">
        <v>769</v>
      </c>
      <c r="E236" t="s">
        <v>1562</v>
      </c>
      <c r="F236" s="1">
        <v>13321</v>
      </c>
      <c r="G236" s="5">
        <f t="shared" si="3"/>
        <v>68.733744010951398</v>
      </c>
      <c r="H236" t="s">
        <v>770</v>
      </c>
      <c r="I236" t="s">
        <v>1985</v>
      </c>
      <c r="J236" t="s">
        <v>1929</v>
      </c>
      <c r="K236" s="11" t="s">
        <v>771</v>
      </c>
      <c r="L236" t="s">
        <v>772</v>
      </c>
      <c r="O236" t="s">
        <v>773</v>
      </c>
      <c r="P236" t="s">
        <v>774</v>
      </c>
      <c r="R236" t="s">
        <v>775</v>
      </c>
      <c r="S236" t="s">
        <v>1935</v>
      </c>
      <c r="T236">
        <v>6</v>
      </c>
      <c r="U236" s="3" t="s">
        <v>2076</v>
      </c>
    </row>
    <row r="237" spans="1:21" x14ac:dyDescent="0.2">
      <c r="A237">
        <v>258</v>
      </c>
      <c r="B237" t="s">
        <v>1990</v>
      </c>
      <c r="C237" t="s">
        <v>1991</v>
      </c>
      <c r="D237" t="s">
        <v>1992</v>
      </c>
      <c r="E237" t="s">
        <v>1993</v>
      </c>
      <c r="F237" s="1">
        <v>10388</v>
      </c>
      <c r="G237" s="5">
        <f t="shared" si="3"/>
        <v>76.763860369609858</v>
      </c>
      <c r="H237" t="s">
        <v>1994</v>
      </c>
      <c r="I237" t="s">
        <v>1928</v>
      </c>
      <c r="J237" t="s">
        <v>1929</v>
      </c>
      <c r="K237" s="11" t="s">
        <v>1995</v>
      </c>
      <c r="L237" t="s">
        <v>1996</v>
      </c>
      <c r="M237" t="s">
        <v>1997</v>
      </c>
      <c r="O237" t="s">
        <v>1998</v>
      </c>
      <c r="P237" t="s">
        <v>1999</v>
      </c>
      <c r="Q237">
        <v>925</v>
      </c>
      <c r="R237" t="s">
        <v>2000</v>
      </c>
      <c r="S237" t="s">
        <v>1935</v>
      </c>
      <c r="T237">
        <v>6</v>
      </c>
      <c r="U237" s="3" t="s">
        <v>2076</v>
      </c>
    </row>
    <row r="238" spans="1:21" x14ac:dyDescent="0.2">
      <c r="A238">
        <v>259</v>
      </c>
      <c r="B238" t="s">
        <v>926</v>
      </c>
      <c r="C238" t="s">
        <v>502</v>
      </c>
      <c r="E238" t="s">
        <v>1701</v>
      </c>
      <c r="F238" s="1">
        <v>11608</v>
      </c>
      <c r="G238" s="5">
        <f t="shared" si="3"/>
        <v>73.423682409308697</v>
      </c>
      <c r="H238" t="s">
        <v>503</v>
      </c>
      <c r="I238" t="s">
        <v>1928</v>
      </c>
      <c r="J238" t="s">
        <v>1929</v>
      </c>
      <c r="K238" s="11" t="s">
        <v>504</v>
      </c>
      <c r="L238" t="s">
        <v>505</v>
      </c>
      <c r="O238" t="s">
        <v>506</v>
      </c>
      <c r="P238" t="s">
        <v>926</v>
      </c>
      <c r="Q238">
        <v>925</v>
      </c>
      <c r="R238" t="s">
        <v>507</v>
      </c>
      <c r="S238" t="s">
        <v>1935</v>
      </c>
      <c r="T238">
        <v>10</v>
      </c>
      <c r="U238" s="3" t="s">
        <v>2076</v>
      </c>
    </row>
    <row r="239" spans="1:21" x14ac:dyDescent="0.2">
      <c r="A239">
        <v>260</v>
      </c>
      <c r="B239" t="s">
        <v>1038</v>
      </c>
      <c r="C239" t="s">
        <v>1039</v>
      </c>
      <c r="D239" t="s">
        <v>1040</v>
      </c>
      <c r="E239" t="s">
        <v>1041</v>
      </c>
      <c r="F239" s="1">
        <v>11007</v>
      </c>
      <c r="G239" s="5">
        <f t="shared" si="3"/>
        <v>75.069130732375086</v>
      </c>
      <c r="H239" t="s">
        <v>1042</v>
      </c>
      <c r="I239" t="s">
        <v>1928</v>
      </c>
      <c r="J239" t="s">
        <v>1929</v>
      </c>
      <c r="K239" s="11" t="s">
        <v>1043</v>
      </c>
      <c r="L239" t="s">
        <v>1044</v>
      </c>
      <c r="O239" t="s">
        <v>2008</v>
      </c>
      <c r="P239" t="s">
        <v>1045</v>
      </c>
      <c r="Q239">
        <v>925</v>
      </c>
      <c r="R239" t="s">
        <v>1046</v>
      </c>
      <c r="S239" t="s">
        <v>1952</v>
      </c>
      <c r="T239">
        <v>2</v>
      </c>
      <c r="U239" s="3" t="s">
        <v>2076</v>
      </c>
    </row>
    <row r="240" spans="1:21" x14ac:dyDescent="0.2">
      <c r="A240">
        <v>261</v>
      </c>
      <c r="B240" t="s">
        <v>1412</v>
      </c>
      <c r="C240" t="s">
        <v>1413</v>
      </c>
      <c r="D240" t="s">
        <v>2003</v>
      </c>
      <c r="E240" t="s">
        <v>1414</v>
      </c>
      <c r="F240" s="1">
        <v>11685</v>
      </c>
      <c r="G240" s="5">
        <f t="shared" si="3"/>
        <v>73.212867898699514</v>
      </c>
      <c r="H240" t="s">
        <v>1415</v>
      </c>
      <c r="I240" t="s">
        <v>1940</v>
      </c>
      <c r="J240" t="s">
        <v>1929</v>
      </c>
      <c r="K240" s="11" t="s">
        <v>1416</v>
      </c>
      <c r="L240" t="s">
        <v>1417</v>
      </c>
      <c r="O240" t="s">
        <v>1418</v>
      </c>
      <c r="P240" t="s">
        <v>2009</v>
      </c>
      <c r="Q240">
        <v>925</v>
      </c>
      <c r="R240" t="s">
        <v>1419</v>
      </c>
      <c r="S240" t="s">
        <v>1952</v>
      </c>
      <c r="T240">
        <v>12</v>
      </c>
      <c r="U240" s="3" t="s">
        <v>2076</v>
      </c>
    </row>
    <row r="241" spans="1:25" x14ac:dyDescent="0.2">
      <c r="A241">
        <v>262</v>
      </c>
      <c r="B241" t="s">
        <v>2001</v>
      </c>
      <c r="C241" t="s">
        <v>559</v>
      </c>
      <c r="D241" t="s">
        <v>2003</v>
      </c>
      <c r="E241" t="s">
        <v>936</v>
      </c>
      <c r="F241" s="1">
        <v>11777</v>
      </c>
      <c r="G241" s="5">
        <f t="shared" si="3"/>
        <v>72.960985626283374</v>
      </c>
      <c r="H241" t="s">
        <v>560</v>
      </c>
      <c r="I241" t="s">
        <v>1928</v>
      </c>
      <c r="J241" t="s">
        <v>1929</v>
      </c>
      <c r="K241" s="11" t="s">
        <v>1102</v>
      </c>
      <c r="L241" t="s">
        <v>561</v>
      </c>
      <c r="O241" t="s">
        <v>1943</v>
      </c>
      <c r="P241" t="s">
        <v>2009</v>
      </c>
      <c r="S241" t="s">
        <v>1952</v>
      </c>
      <c r="T241">
        <v>3</v>
      </c>
      <c r="U241" s="3" t="s">
        <v>2076</v>
      </c>
    </row>
    <row r="242" spans="1:25" x14ac:dyDescent="0.2">
      <c r="A242">
        <v>263</v>
      </c>
      <c r="B242" t="s">
        <v>2104</v>
      </c>
      <c r="C242" t="s">
        <v>2105</v>
      </c>
      <c r="D242" t="s">
        <v>2111</v>
      </c>
      <c r="E242" t="s">
        <v>1686</v>
      </c>
      <c r="F242" s="1">
        <v>14064</v>
      </c>
      <c r="G242" s="5">
        <f t="shared" si="3"/>
        <v>66.699520876112246</v>
      </c>
      <c r="H242" s="3" t="s">
        <v>2106</v>
      </c>
      <c r="I242" s="3" t="s">
        <v>1940</v>
      </c>
      <c r="J242" s="3" t="s">
        <v>1929</v>
      </c>
      <c r="K242" s="11">
        <v>94526</v>
      </c>
      <c r="L242" s="3" t="s">
        <v>2107</v>
      </c>
      <c r="O242" t="s">
        <v>2108</v>
      </c>
      <c r="P242" t="s">
        <v>2109</v>
      </c>
      <c r="R242" s="6" t="s">
        <v>2110</v>
      </c>
      <c r="T242">
        <v>7</v>
      </c>
      <c r="U242" s="3" t="s">
        <v>2076</v>
      </c>
      <c r="V242" s="1">
        <v>38398</v>
      </c>
      <c r="W242">
        <v>1</v>
      </c>
      <c r="Y242" s="1"/>
    </row>
    <row r="243" spans="1:25" x14ac:dyDescent="0.2">
      <c r="A243">
        <v>264</v>
      </c>
      <c r="B243" t="s">
        <v>1972</v>
      </c>
      <c r="C243" t="s">
        <v>2086</v>
      </c>
      <c r="D243" t="s">
        <v>1974</v>
      </c>
      <c r="F243" s="1">
        <v>13496</v>
      </c>
      <c r="G243" s="5">
        <f t="shared" si="3"/>
        <v>68.254620123203281</v>
      </c>
      <c r="H243" s="3" t="s">
        <v>2087</v>
      </c>
      <c r="I243" t="s">
        <v>1985</v>
      </c>
      <c r="J243" t="s">
        <v>1929</v>
      </c>
      <c r="K243" s="11">
        <v>94524</v>
      </c>
      <c r="L243" t="s">
        <v>2088</v>
      </c>
      <c r="O243" t="s">
        <v>2089</v>
      </c>
      <c r="P243" t="s">
        <v>1980</v>
      </c>
      <c r="R243" s="6" t="s">
        <v>2090</v>
      </c>
      <c r="T243">
        <v>12</v>
      </c>
      <c r="U243" s="3" t="s">
        <v>2076</v>
      </c>
      <c r="V243" s="1">
        <v>38398</v>
      </c>
      <c r="W243">
        <v>1</v>
      </c>
      <c r="Y243" s="1"/>
    </row>
    <row r="244" spans="1:25" x14ac:dyDescent="0.2">
      <c r="A244">
        <v>265</v>
      </c>
      <c r="B244" t="s">
        <v>2092</v>
      </c>
      <c r="C244" t="s">
        <v>2093</v>
      </c>
      <c r="D244" t="s">
        <v>1579</v>
      </c>
      <c r="E244" t="s">
        <v>894</v>
      </c>
      <c r="F244" s="1">
        <v>11664</v>
      </c>
      <c r="G244" s="5">
        <f t="shared" si="3"/>
        <v>73.270362765229294</v>
      </c>
      <c r="H244" s="3" t="s">
        <v>2094</v>
      </c>
      <c r="I244" s="3" t="s">
        <v>1928</v>
      </c>
      <c r="J244" s="3" t="s">
        <v>1929</v>
      </c>
      <c r="K244" s="11" t="s">
        <v>2095</v>
      </c>
      <c r="L244" s="3" t="s">
        <v>2096</v>
      </c>
      <c r="O244" t="s">
        <v>2097</v>
      </c>
      <c r="P244" t="s">
        <v>1585</v>
      </c>
      <c r="R244" s="6" t="s">
        <v>2098</v>
      </c>
      <c r="T244">
        <v>12</v>
      </c>
      <c r="U244" s="3" t="s">
        <v>2076</v>
      </c>
      <c r="V244" s="1">
        <v>38398</v>
      </c>
      <c r="W244">
        <v>1</v>
      </c>
      <c r="Y244" s="1"/>
    </row>
    <row r="245" spans="1:25" x14ac:dyDescent="0.2">
      <c r="A245">
        <v>266</v>
      </c>
      <c r="B245" t="s">
        <v>2011</v>
      </c>
      <c r="C245" t="s">
        <v>2119</v>
      </c>
      <c r="D245" t="s">
        <v>2120</v>
      </c>
      <c r="E245" t="s">
        <v>1585</v>
      </c>
      <c r="F245" s="1">
        <v>10322</v>
      </c>
      <c r="G245" s="5">
        <f t="shared" si="3"/>
        <v>76.94455852156058</v>
      </c>
      <c r="H245" s="3" t="s">
        <v>2121</v>
      </c>
      <c r="I245" s="3" t="s">
        <v>1928</v>
      </c>
      <c r="J245" s="3" t="s">
        <v>1929</v>
      </c>
      <c r="K245" s="11">
        <v>94598</v>
      </c>
      <c r="L245" s="3" t="s">
        <v>2122</v>
      </c>
      <c r="O245" t="s">
        <v>2123</v>
      </c>
      <c r="P245" t="s">
        <v>1715</v>
      </c>
      <c r="R245" s="6" t="s">
        <v>2124</v>
      </c>
      <c r="T245">
        <v>4</v>
      </c>
      <c r="U245" s="3" t="s">
        <v>2076</v>
      </c>
      <c r="V245" s="1">
        <v>38426</v>
      </c>
      <c r="W245">
        <v>1</v>
      </c>
      <c r="Y245" s="1"/>
    </row>
    <row r="246" spans="1:25" x14ac:dyDescent="0.2">
      <c r="A246">
        <v>267</v>
      </c>
      <c r="B246" s="3" t="s">
        <v>2203</v>
      </c>
      <c r="C246" s="3" t="s">
        <v>2204</v>
      </c>
      <c r="E246" t="s">
        <v>2205</v>
      </c>
      <c r="F246" s="1">
        <v>12597</v>
      </c>
      <c r="G246" s="5">
        <f t="shared" si="3"/>
        <v>70.71594798083504</v>
      </c>
      <c r="H246" s="3" t="s">
        <v>2206</v>
      </c>
      <c r="I246" s="3" t="s">
        <v>1928</v>
      </c>
      <c r="J246" s="3" t="s">
        <v>1929</v>
      </c>
      <c r="K246" s="14" t="s">
        <v>2207</v>
      </c>
      <c r="L246" s="3" t="s">
        <v>2208</v>
      </c>
      <c r="O246" s="3" t="s">
        <v>2209</v>
      </c>
      <c r="P246" s="3"/>
      <c r="R246" s="6" t="s">
        <v>2210</v>
      </c>
      <c r="T246">
        <v>6</v>
      </c>
      <c r="U246" s="3" t="s">
        <v>2076</v>
      </c>
      <c r="V246" s="1">
        <v>38426</v>
      </c>
      <c r="W246">
        <v>1</v>
      </c>
    </row>
    <row r="247" spans="1:25" x14ac:dyDescent="0.2">
      <c r="A247">
        <v>268</v>
      </c>
      <c r="B247" s="3" t="s">
        <v>2133</v>
      </c>
      <c r="C247" s="3" t="s">
        <v>2134</v>
      </c>
      <c r="E247" s="3" t="s">
        <v>2135</v>
      </c>
      <c r="F247" s="1">
        <v>11767</v>
      </c>
      <c r="G247" s="5">
        <f t="shared" si="3"/>
        <v>72.988364134154693</v>
      </c>
      <c r="H247" s="3" t="s">
        <v>2136</v>
      </c>
      <c r="I247" s="3" t="s">
        <v>1928</v>
      </c>
      <c r="J247" s="3" t="s">
        <v>1929</v>
      </c>
      <c r="K247" s="11">
        <v>94596</v>
      </c>
      <c r="L247" s="3" t="s">
        <v>2138</v>
      </c>
      <c r="O247" s="3" t="s">
        <v>2139</v>
      </c>
      <c r="P247" s="3" t="s">
        <v>926</v>
      </c>
      <c r="R247" s="13" t="s">
        <v>2140</v>
      </c>
      <c r="T247">
        <v>3</v>
      </c>
      <c r="U247" s="3" t="s">
        <v>2076</v>
      </c>
      <c r="V247" s="1">
        <v>38426</v>
      </c>
      <c r="W247">
        <v>1</v>
      </c>
    </row>
    <row r="248" spans="1:25" x14ac:dyDescent="0.2">
      <c r="A248">
        <v>300</v>
      </c>
      <c r="B248" t="s">
        <v>794</v>
      </c>
      <c r="C248" t="s">
        <v>795</v>
      </c>
      <c r="E248" t="s">
        <v>1787</v>
      </c>
      <c r="G248" s="4" t="s">
        <v>2062</v>
      </c>
      <c r="H248" t="s">
        <v>796</v>
      </c>
      <c r="I248" t="s">
        <v>1928</v>
      </c>
      <c r="J248" t="s">
        <v>1929</v>
      </c>
      <c r="K248" s="11" t="s">
        <v>797</v>
      </c>
      <c r="L248" t="s">
        <v>798</v>
      </c>
      <c r="O248" t="s">
        <v>1969</v>
      </c>
      <c r="P248" t="s">
        <v>1577</v>
      </c>
      <c r="S248" t="s">
        <v>1952</v>
      </c>
      <c r="W248" s="3" t="s">
        <v>2062</v>
      </c>
      <c r="X248" s="3" t="s">
        <v>2074</v>
      </c>
    </row>
    <row r="249" spans="1:25" x14ac:dyDescent="0.2">
      <c r="A249">
        <v>301</v>
      </c>
      <c r="B249" t="s">
        <v>963</v>
      </c>
      <c r="C249" t="s">
        <v>964</v>
      </c>
      <c r="E249" t="s">
        <v>1517</v>
      </c>
      <c r="F249" s="1">
        <v>11000</v>
      </c>
      <c r="G249" s="5">
        <f t="shared" ref="G249:G256" si="4">(("03/16/2009")-F249)/365.25</f>
        <v>75.088295687885008</v>
      </c>
      <c r="H249" t="s">
        <v>965</v>
      </c>
      <c r="I249" t="s">
        <v>1928</v>
      </c>
      <c r="J249" t="s">
        <v>1929</v>
      </c>
      <c r="K249" s="11" t="s">
        <v>966</v>
      </c>
      <c r="L249" t="s">
        <v>967</v>
      </c>
      <c r="O249" t="s">
        <v>1969</v>
      </c>
      <c r="P249" t="s">
        <v>963</v>
      </c>
      <c r="Q249">
        <v>925</v>
      </c>
      <c r="R249" t="s">
        <v>968</v>
      </c>
      <c r="S249" t="s">
        <v>1935</v>
      </c>
      <c r="X249" s="3" t="s">
        <v>2074</v>
      </c>
    </row>
    <row r="250" spans="1:25" x14ac:dyDescent="0.2">
      <c r="A250">
        <v>302</v>
      </c>
      <c r="B250" t="s">
        <v>1507</v>
      </c>
      <c r="C250" t="s">
        <v>1508</v>
      </c>
      <c r="D250" t="s">
        <v>1509</v>
      </c>
      <c r="E250" t="s">
        <v>1510</v>
      </c>
      <c r="F250" s="1">
        <v>8460</v>
      </c>
      <c r="G250" s="5">
        <f t="shared" si="4"/>
        <v>82.042436687200549</v>
      </c>
      <c r="H250" t="s">
        <v>1511</v>
      </c>
      <c r="I250" t="s">
        <v>2024</v>
      </c>
      <c r="J250" t="s">
        <v>1929</v>
      </c>
      <c r="K250" s="11" t="s">
        <v>1512</v>
      </c>
      <c r="L250" t="s">
        <v>1513</v>
      </c>
      <c r="O250" t="s">
        <v>1969</v>
      </c>
      <c r="P250" t="s">
        <v>1514</v>
      </c>
      <c r="Q250">
        <v>925</v>
      </c>
      <c r="S250" t="s">
        <v>1952</v>
      </c>
      <c r="X250" s="3" t="s">
        <v>2074</v>
      </c>
    </row>
    <row r="251" spans="1:25" x14ac:dyDescent="0.2">
      <c r="A251">
        <v>303</v>
      </c>
      <c r="B251" t="s">
        <v>1841</v>
      </c>
      <c r="C251" t="s">
        <v>1842</v>
      </c>
      <c r="E251" t="s">
        <v>1843</v>
      </c>
      <c r="F251" s="1">
        <v>5284</v>
      </c>
      <c r="G251" s="5">
        <f t="shared" si="4"/>
        <v>90.737850787132103</v>
      </c>
      <c r="H251" t="s">
        <v>1844</v>
      </c>
      <c r="I251" t="s">
        <v>2015</v>
      </c>
      <c r="J251" t="s">
        <v>1929</v>
      </c>
      <c r="K251" s="11" t="s">
        <v>1845</v>
      </c>
      <c r="L251" t="s">
        <v>1846</v>
      </c>
      <c r="O251" t="s">
        <v>1969</v>
      </c>
      <c r="P251" t="s">
        <v>1841</v>
      </c>
      <c r="Q251">
        <v>925</v>
      </c>
      <c r="R251" t="s">
        <v>1847</v>
      </c>
      <c r="S251" t="s">
        <v>1935</v>
      </c>
      <c r="X251" s="3" t="s">
        <v>2074</v>
      </c>
    </row>
    <row r="252" spans="1:25" x14ac:dyDescent="0.2">
      <c r="A252">
        <v>304</v>
      </c>
      <c r="B252" t="s">
        <v>1937</v>
      </c>
      <c r="C252" t="s">
        <v>342</v>
      </c>
      <c r="E252" t="s">
        <v>894</v>
      </c>
      <c r="F252" s="1">
        <v>7146</v>
      </c>
      <c r="G252" s="5">
        <f t="shared" si="4"/>
        <v>85.639972621492134</v>
      </c>
      <c r="H252" t="s">
        <v>343</v>
      </c>
      <c r="I252" t="s">
        <v>2015</v>
      </c>
      <c r="J252" t="s">
        <v>1929</v>
      </c>
      <c r="K252" s="11" t="s">
        <v>344</v>
      </c>
      <c r="L252" t="s">
        <v>345</v>
      </c>
      <c r="O252" t="s">
        <v>1969</v>
      </c>
      <c r="P252" t="s">
        <v>1937</v>
      </c>
      <c r="Q252">
        <v>925</v>
      </c>
      <c r="R252" t="s">
        <v>346</v>
      </c>
      <c r="S252" t="s">
        <v>1935</v>
      </c>
      <c r="X252" s="3" t="s">
        <v>2074</v>
      </c>
    </row>
    <row r="253" spans="1:25" x14ac:dyDescent="0.2">
      <c r="A253">
        <v>306</v>
      </c>
      <c r="B253" t="s">
        <v>1143</v>
      </c>
      <c r="C253" t="s">
        <v>1144</v>
      </c>
      <c r="E253" t="s">
        <v>1145</v>
      </c>
      <c r="F253" s="1">
        <v>6362</v>
      </c>
      <c r="G253" s="5">
        <f t="shared" si="4"/>
        <v>87.78644763860369</v>
      </c>
      <c r="H253" t="s">
        <v>1146</v>
      </c>
      <c r="I253" t="s">
        <v>1928</v>
      </c>
      <c r="J253" t="s">
        <v>1929</v>
      </c>
      <c r="K253" s="11" t="s">
        <v>1147</v>
      </c>
      <c r="L253" t="s">
        <v>1148</v>
      </c>
      <c r="O253" t="s">
        <v>1969</v>
      </c>
      <c r="P253" t="s">
        <v>1149</v>
      </c>
      <c r="Q253">
        <v>925</v>
      </c>
      <c r="S253" t="s">
        <v>1952</v>
      </c>
      <c r="X253" s="3" t="s">
        <v>2074</v>
      </c>
    </row>
    <row r="254" spans="1:25" x14ac:dyDescent="0.2">
      <c r="A254">
        <v>307</v>
      </c>
      <c r="B254" t="s">
        <v>920</v>
      </c>
      <c r="C254" t="s">
        <v>921</v>
      </c>
      <c r="D254" t="s">
        <v>922</v>
      </c>
      <c r="E254" t="s">
        <v>1843</v>
      </c>
      <c r="F254" s="1">
        <v>8932</v>
      </c>
      <c r="G254" s="5">
        <f t="shared" si="4"/>
        <v>80.750171115674192</v>
      </c>
      <c r="H254" t="s">
        <v>923</v>
      </c>
      <c r="I254" t="s">
        <v>1985</v>
      </c>
      <c r="J254" t="s">
        <v>1929</v>
      </c>
      <c r="K254" s="11" t="s">
        <v>924</v>
      </c>
      <c r="L254" t="s">
        <v>925</v>
      </c>
      <c r="O254" t="s">
        <v>1969</v>
      </c>
      <c r="P254" t="s">
        <v>926</v>
      </c>
      <c r="Q254">
        <v>925</v>
      </c>
      <c r="S254" t="s">
        <v>1952</v>
      </c>
      <c r="X254" s="3" t="s">
        <v>2074</v>
      </c>
    </row>
    <row r="255" spans="1:25" x14ac:dyDescent="0.2">
      <c r="A255">
        <v>308</v>
      </c>
      <c r="B255" t="s">
        <v>2030</v>
      </c>
      <c r="C255" t="s">
        <v>2031</v>
      </c>
      <c r="D255" t="s">
        <v>2032</v>
      </c>
      <c r="F255" s="1">
        <v>12015</v>
      </c>
      <c r="G255" s="5">
        <f t="shared" si="4"/>
        <v>72.309377138945933</v>
      </c>
      <c r="H255" t="s">
        <v>2033</v>
      </c>
      <c r="I255" t="s">
        <v>1928</v>
      </c>
      <c r="J255" t="s">
        <v>1929</v>
      </c>
      <c r="K255" s="11" t="s">
        <v>2034</v>
      </c>
      <c r="L255" t="s">
        <v>2035</v>
      </c>
      <c r="O255" t="s">
        <v>1969</v>
      </c>
      <c r="P255" t="s">
        <v>2036</v>
      </c>
      <c r="Q255">
        <v>925</v>
      </c>
      <c r="S255" t="s">
        <v>1952</v>
      </c>
      <c r="X255" s="3" t="s">
        <v>2074</v>
      </c>
    </row>
    <row r="256" spans="1:25" x14ac:dyDescent="0.2">
      <c r="A256">
        <v>309</v>
      </c>
      <c r="B256" t="s">
        <v>1464</v>
      </c>
      <c r="C256" t="s">
        <v>1515</v>
      </c>
      <c r="D256" t="s">
        <v>1516</v>
      </c>
      <c r="E256" t="s">
        <v>1517</v>
      </c>
      <c r="F256" s="1">
        <v>5336</v>
      </c>
      <c r="G256" s="5">
        <f t="shared" si="4"/>
        <v>90.595482546201225</v>
      </c>
      <c r="H256" t="s">
        <v>1518</v>
      </c>
      <c r="I256" t="s">
        <v>1940</v>
      </c>
      <c r="J256" t="s">
        <v>1929</v>
      </c>
      <c r="K256" s="11" t="s">
        <v>1519</v>
      </c>
      <c r="L256" t="s">
        <v>1520</v>
      </c>
      <c r="O256" t="s">
        <v>1969</v>
      </c>
      <c r="P256" t="s">
        <v>1515</v>
      </c>
      <c r="Q256">
        <v>925</v>
      </c>
      <c r="S256" t="s">
        <v>1952</v>
      </c>
      <c r="X256" s="3" t="s">
        <v>2074</v>
      </c>
    </row>
    <row r="257" spans="1:24" x14ac:dyDescent="0.2">
      <c r="A257">
        <v>310</v>
      </c>
      <c r="B257" t="s">
        <v>1771</v>
      </c>
      <c r="C257" t="s">
        <v>1772</v>
      </c>
      <c r="E257" t="s">
        <v>1920</v>
      </c>
      <c r="G257" s="4" t="s">
        <v>2062</v>
      </c>
      <c r="H257" t="s">
        <v>1773</v>
      </c>
      <c r="I257" t="s">
        <v>1928</v>
      </c>
      <c r="J257" t="s">
        <v>1929</v>
      </c>
      <c r="K257" s="11" t="s">
        <v>1774</v>
      </c>
      <c r="L257" t="s">
        <v>1775</v>
      </c>
      <c r="O257" t="s">
        <v>1969</v>
      </c>
      <c r="P257" t="s">
        <v>1771</v>
      </c>
      <c r="R257" t="s">
        <v>1776</v>
      </c>
      <c r="S257" t="s">
        <v>1935</v>
      </c>
      <c r="X257" s="3" t="s">
        <v>2074</v>
      </c>
    </row>
    <row r="258" spans="1:24" x14ac:dyDescent="0.2">
      <c r="A258">
        <v>311</v>
      </c>
      <c r="B258" t="s">
        <v>847</v>
      </c>
      <c r="C258" t="s">
        <v>848</v>
      </c>
      <c r="D258" t="s">
        <v>849</v>
      </c>
      <c r="E258" t="s">
        <v>1115</v>
      </c>
      <c r="F258" s="1">
        <v>8245</v>
      </c>
      <c r="G258" s="5">
        <f>(("03/16/2009")-F258)/365.25</f>
        <v>82.631074606433955</v>
      </c>
      <c r="H258" t="s">
        <v>850</v>
      </c>
      <c r="I258" t="s">
        <v>1329</v>
      </c>
      <c r="J258" t="s">
        <v>1929</v>
      </c>
      <c r="K258" s="11" t="s">
        <v>851</v>
      </c>
      <c r="L258" t="s">
        <v>852</v>
      </c>
      <c r="O258" t="s">
        <v>1969</v>
      </c>
      <c r="P258" t="s">
        <v>853</v>
      </c>
      <c r="Q258">
        <v>925</v>
      </c>
      <c r="S258" t="s">
        <v>1952</v>
      </c>
      <c r="X258" s="3" t="s">
        <v>2074</v>
      </c>
    </row>
    <row r="259" spans="1:24" x14ac:dyDescent="0.2">
      <c r="A259">
        <v>313</v>
      </c>
      <c r="B259" t="s">
        <v>1284</v>
      </c>
      <c r="C259" t="s">
        <v>969</v>
      </c>
      <c r="E259" t="s">
        <v>1695</v>
      </c>
      <c r="G259" s="4" t="s">
        <v>2062</v>
      </c>
      <c r="H259" t="s">
        <v>970</v>
      </c>
      <c r="I259" t="s">
        <v>1928</v>
      </c>
      <c r="J259" t="s">
        <v>1929</v>
      </c>
      <c r="K259" s="11" t="s">
        <v>971</v>
      </c>
      <c r="L259" t="s">
        <v>972</v>
      </c>
      <c r="O259" t="s">
        <v>1969</v>
      </c>
      <c r="P259" t="s">
        <v>1989</v>
      </c>
      <c r="R259" t="s">
        <v>973</v>
      </c>
      <c r="S259" t="s">
        <v>1935</v>
      </c>
      <c r="X259" s="3" t="s">
        <v>2074</v>
      </c>
    </row>
    <row r="260" spans="1:24" x14ac:dyDescent="0.2">
      <c r="A260">
        <v>315</v>
      </c>
      <c r="B260" t="s">
        <v>330</v>
      </c>
      <c r="C260" t="s">
        <v>761</v>
      </c>
      <c r="E260" t="s">
        <v>331</v>
      </c>
      <c r="F260" s="1">
        <v>12992</v>
      </c>
      <c r="G260" s="5">
        <f>(("03/16/2009")-F260)/365.25</f>
        <v>69.634496919917865</v>
      </c>
      <c r="H260" t="s">
        <v>332</v>
      </c>
      <c r="I260" t="s">
        <v>1985</v>
      </c>
      <c r="J260" t="s">
        <v>1929</v>
      </c>
      <c r="K260" s="11" t="s">
        <v>333</v>
      </c>
      <c r="L260" t="s">
        <v>334</v>
      </c>
      <c r="O260" t="s">
        <v>1969</v>
      </c>
      <c r="P260" t="s">
        <v>666</v>
      </c>
      <c r="Q260">
        <v>925</v>
      </c>
      <c r="R260" t="s">
        <v>335</v>
      </c>
      <c r="S260" t="s">
        <v>1935</v>
      </c>
      <c r="X260" s="3" t="s">
        <v>2074</v>
      </c>
    </row>
    <row r="261" spans="1:24" x14ac:dyDescent="0.2">
      <c r="A261">
        <v>316</v>
      </c>
      <c r="B261" t="s">
        <v>1211</v>
      </c>
      <c r="C261" t="s">
        <v>1212</v>
      </c>
      <c r="E261" t="s">
        <v>1180</v>
      </c>
      <c r="F261" s="1">
        <v>5855</v>
      </c>
      <c r="G261" s="5">
        <f>(("03/16/2009")-F261)/365.25</f>
        <v>89.17453798767967</v>
      </c>
      <c r="H261" t="s">
        <v>1213</v>
      </c>
      <c r="I261" t="s">
        <v>2015</v>
      </c>
      <c r="J261" t="s">
        <v>1929</v>
      </c>
      <c r="K261" s="11" t="s">
        <v>1214</v>
      </c>
      <c r="L261" t="s">
        <v>1215</v>
      </c>
      <c r="O261" t="s">
        <v>1969</v>
      </c>
      <c r="P261" t="s">
        <v>1216</v>
      </c>
      <c r="Q261">
        <v>925</v>
      </c>
      <c r="S261" t="s">
        <v>1952</v>
      </c>
      <c r="X261" s="3" t="s">
        <v>2074</v>
      </c>
    </row>
    <row r="262" spans="1:24" x14ac:dyDescent="0.2">
      <c r="A262">
        <v>317</v>
      </c>
      <c r="B262" t="s">
        <v>185</v>
      </c>
      <c r="C262" t="s">
        <v>186</v>
      </c>
      <c r="D262" t="s">
        <v>1869</v>
      </c>
      <c r="E262" t="s">
        <v>187</v>
      </c>
      <c r="F262" s="1">
        <v>10408</v>
      </c>
      <c r="G262" s="5">
        <f>(("03/16/2009")-F262)/365.25</f>
        <v>76.709103353867221</v>
      </c>
      <c r="H262" t="s">
        <v>188</v>
      </c>
      <c r="I262" t="s">
        <v>1928</v>
      </c>
      <c r="J262" t="s">
        <v>1929</v>
      </c>
      <c r="K262" s="11" t="s">
        <v>189</v>
      </c>
      <c r="L262" t="s">
        <v>190</v>
      </c>
      <c r="O262" t="s">
        <v>1969</v>
      </c>
      <c r="P262" t="s">
        <v>1970</v>
      </c>
      <c r="Q262">
        <v>925</v>
      </c>
      <c r="R262" t="s">
        <v>191</v>
      </c>
      <c r="S262" t="s">
        <v>1935</v>
      </c>
      <c r="X262" s="3" t="s">
        <v>2074</v>
      </c>
    </row>
    <row r="263" spans="1:24" x14ac:dyDescent="0.2">
      <c r="A263">
        <v>318</v>
      </c>
      <c r="B263" t="s">
        <v>1127</v>
      </c>
      <c r="C263" t="s">
        <v>111</v>
      </c>
      <c r="D263" t="s">
        <v>2050</v>
      </c>
      <c r="E263" t="s">
        <v>1180</v>
      </c>
      <c r="F263" s="1">
        <v>6423</v>
      </c>
      <c r="G263" s="5">
        <f>(("03/16/2009")-F263)/365.25</f>
        <v>87.619438740588635</v>
      </c>
      <c r="H263" t="s">
        <v>112</v>
      </c>
      <c r="I263" t="s">
        <v>2042</v>
      </c>
      <c r="J263" t="s">
        <v>1929</v>
      </c>
      <c r="K263" s="11" t="s">
        <v>113</v>
      </c>
      <c r="O263" t="s">
        <v>1969</v>
      </c>
      <c r="P263" t="s">
        <v>2056</v>
      </c>
      <c r="Q263">
        <v>925</v>
      </c>
      <c r="S263" t="s">
        <v>1952</v>
      </c>
      <c r="X263" s="3" t="s">
        <v>2074</v>
      </c>
    </row>
    <row r="264" spans="1:24" x14ac:dyDescent="0.2">
      <c r="A264">
        <v>319</v>
      </c>
      <c r="B264" t="s">
        <v>1539</v>
      </c>
      <c r="C264" t="s">
        <v>1540</v>
      </c>
      <c r="D264" t="s">
        <v>1955</v>
      </c>
      <c r="E264" t="s">
        <v>1541</v>
      </c>
      <c r="F264" s="1">
        <v>12008</v>
      </c>
      <c r="G264" s="5">
        <f>(("03/16/2009")-F264)/365.25</f>
        <v>72.328542094455855</v>
      </c>
      <c r="H264" t="s">
        <v>1542</v>
      </c>
      <c r="I264" t="s">
        <v>1985</v>
      </c>
      <c r="J264" t="s">
        <v>1929</v>
      </c>
      <c r="K264" s="11" t="s">
        <v>1543</v>
      </c>
      <c r="L264" t="s">
        <v>1544</v>
      </c>
      <c r="O264" t="s">
        <v>1969</v>
      </c>
      <c r="P264" t="s">
        <v>1961</v>
      </c>
      <c r="Q264">
        <v>925</v>
      </c>
      <c r="R264" t="s">
        <v>1545</v>
      </c>
      <c r="S264" t="s">
        <v>1935</v>
      </c>
      <c r="X264" s="3" t="s">
        <v>2074</v>
      </c>
    </row>
    <row r="265" spans="1:24" x14ac:dyDescent="0.2">
      <c r="A265">
        <v>320</v>
      </c>
      <c r="B265" t="s">
        <v>886</v>
      </c>
      <c r="C265" t="s">
        <v>887</v>
      </c>
      <c r="D265" t="s">
        <v>1974</v>
      </c>
      <c r="E265" t="s">
        <v>888</v>
      </c>
      <c r="G265" s="4" t="s">
        <v>2062</v>
      </c>
      <c r="H265" t="s">
        <v>889</v>
      </c>
      <c r="I265" t="s">
        <v>1928</v>
      </c>
      <c r="J265" t="s">
        <v>1929</v>
      </c>
      <c r="K265" s="11" t="s">
        <v>890</v>
      </c>
      <c r="L265" t="s">
        <v>891</v>
      </c>
      <c r="O265" t="s">
        <v>1969</v>
      </c>
      <c r="P265" t="s">
        <v>1980</v>
      </c>
      <c r="R265" t="s">
        <v>892</v>
      </c>
      <c r="S265" t="s">
        <v>1952</v>
      </c>
      <c r="X265" s="3" t="s">
        <v>2074</v>
      </c>
    </row>
    <row r="266" spans="1:24" x14ac:dyDescent="0.2">
      <c r="A266">
        <v>321</v>
      </c>
      <c r="B266" t="s">
        <v>2011</v>
      </c>
      <c r="C266" t="s">
        <v>2012</v>
      </c>
      <c r="E266" t="s">
        <v>2013</v>
      </c>
      <c r="G266" s="4" t="s">
        <v>2062</v>
      </c>
      <c r="H266" t="s">
        <v>2014</v>
      </c>
      <c r="I266" t="s">
        <v>2015</v>
      </c>
      <c r="J266" t="s">
        <v>1929</v>
      </c>
      <c r="K266" s="11" t="s">
        <v>2016</v>
      </c>
      <c r="L266" t="s">
        <v>2017</v>
      </c>
      <c r="O266" t="s">
        <v>1969</v>
      </c>
      <c r="P266" t="s">
        <v>2018</v>
      </c>
      <c r="R266" t="s">
        <v>2019</v>
      </c>
      <c r="S266" t="s">
        <v>1935</v>
      </c>
      <c r="X266" s="3" t="s">
        <v>2074</v>
      </c>
    </row>
    <row r="267" spans="1:24" x14ac:dyDescent="0.2">
      <c r="A267">
        <v>322</v>
      </c>
      <c r="B267" t="s">
        <v>179</v>
      </c>
      <c r="C267" t="s">
        <v>180</v>
      </c>
      <c r="E267" t="s">
        <v>181</v>
      </c>
      <c r="F267" s="1">
        <v>6152</v>
      </c>
      <c r="G267" s="5">
        <f>(("03/16/2009")-F267)/365.25</f>
        <v>88.361396303901444</v>
      </c>
      <c r="H267" t="s">
        <v>182</v>
      </c>
      <c r="I267" t="s">
        <v>1928</v>
      </c>
      <c r="J267" t="s">
        <v>1929</v>
      </c>
      <c r="K267" s="11" t="s">
        <v>183</v>
      </c>
      <c r="L267" t="s">
        <v>184</v>
      </c>
      <c r="O267" t="s">
        <v>1969</v>
      </c>
      <c r="P267" t="s">
        <v>1454</v>
      </c>
      <c r="Q267">
        <v>925</v>
      </c>
      <c r="S267" t="s">
        <v>1952</v>
      </c>
      <c r="X267" s="3" t="s">
        <v>2074</v>
      </c>
    </row>
    <row r="268" spans="1:24" x14ac:dyDescent="0.2">
      <c r="A268">
        <v>323</v>
      </c>
      <c r="B268" t="s">
        <v>1407</v>
      </c>
      <c r="C268" t="s">
        <v>1408</v>
      </c>
      <c r="D268" t="s">
        <v>1834</v>
      </c>
      <c r="F268" s="1">
        <v>5675</v>
      </c>
      <c r="G268" s="5">
        <f>(("03/16/2009")-F268)/365.25</f>
        <v>89.667351129363453</v>
      </c>
      <c r="H268" t="s">
        <v>1409</v>
      </c>
      <c r="I268" t="s">
        <v>1985</v>
      </c>
      <c r="J268" t="s">
        <v>1929</v>
      </c>
      <c r="K268" s="11" t="s">
        <v>1410</v>
      </c>
      <c r="L268" t="s">
        <v>1411</v>
      </c>
      <c r="O268" t="s">
        <v>1969</v>
      </c>
      <c r="P268" t="s">
        <v>1839</v>
      </c>
      <c r="Q268">
        <v>925</v>
      </c>
      <c r="S268" t="s">
        <v>1952</v>
      </c>
      <c r="X268" s="3" t="s">
        <v>2074</v>
      </c>
    </row>
    <row r="269" spans="1:24" x14ac:dyDescent="0.2">
      <c r="A269">
        <v>324</v>
      </c>
      <c r="B269" t="s">
        <v>1341</v>
      </c>
      <c r="C269" t="s">
        <v>1342</v>
      </c>
      <c r="E269" t="s">
        <v>1893</v>
      </c>
      <c r="F269" s="1">
        <v>6662</v>
      </c>
      <c r="G269" s="5">
        <f>(("03/16/2009")-F269)/365.25</f>
        <v>86.965092402464066</v>
      </c>
      <c r="H269" t="s">
        <v>1343</v>
      </c>
      <c r="I269" t="s">
        <v>1928</v>
      </c>
      <c r="J269" t="s">
        <v>1929</v>
      </c>
      <c r="K269" s="11" t="s">
        <v>1344</v>
      </c>
      <c r="L269" t="s">
        <v>1345</v>
      </c>
      <c r="O269" t="s">
        <v>1969</v>
      </c>
      <c r="P269" t="s">
        <v>1346</v>
      </c>
      <c r="Q269">
        <v>925</v>
      </c>
      <c r="R269" t="s">
        <v>1806</v>
      </c>
      <c r="S269" t="s">
        <v>1952</v>
      </c>
      <c r="X269" s="3" t="s">
        <v>2074</v>
      </c>
    </row>
    <row r="270" spans="1:24" x14ac:dyDescent="0.2">
      <c r="A270">
        <v>325</v>
      </c>
      <c r="B270" t="s">
        <v>740</v>
      </c>
      <c r="C270" t="s">
        <v>741</v>
      </c>
      <c r="D270" t="s">
        <v>1603</v>
      </c>
      <c r="E270" t="s">
        <v>1259</v>
      </c>
      <c r="G270" s="5">
        <f>(("03/16/2009")-F270)/365.25</f>
        <v>105.20465434633813</v>
      </c>
      <c r="H270" t="s">
        <v>742</v>
      </c>
      <c r="I270" t="s">
        <v>1928</v>
      </c>
      <c r="J270" t="s">
        <v>1929</v>
      </c>
      <c r="K270" s="11" t="s">
        <v>743</v>
      </c>
      <c r="L270" t="s">
        <v>744</v>
      </c>
      <c r="O270" t="s">
        <v>1969</v>
      </c>
      <c r="P270" t="s">
        <v>1610</v>
      </c>
      <c r="S270" t="s">
        <v>1952</v>
      </c>
      <c r="X270" s="3" t="s">
        <v>2074</v>
      </c>
    </row>
    <row r="271" spans="1:24" x14ac:dyDescent="0.2">
      <c r="A271">
        <v>326</v>
      </c>
      <c r="B271" t="s">
        <v>1276</v>
      </c>
      <c r="C271" t="s">
        <v>1277</v>
      </c>
      <c r="D271" t="s">
        <v>1278</v>
      </c>
      <c r="E271" t="s">
        <v>1279</v>
      </c>
      <c r="F271" s="1">
        <v>12092</v>
      </c>
      <c r="G271" s="5">
        <f>(("03/16/2009")-F271)/365.25</f>
        <v>72.098562628336751</v>
      </c>
      <c r="H271" t="s">
        <v>1280</v>
      </c>
      <c r="I271" t="s">
        <v>1801</v>
      </c>
      <c r="J271" t="s">
        <v>1929</v>
      </c>
      <c r="K271" s="11" t="s">
        <v>1281</v>
      </c>
      <c r="L271" t="s">
        <v>1282</v>
      </c>
      <c r="O271" t="s">
        <v>1969</v>
      </c>
      <c r="P271" t="s">
        <v>1283</v>
      </c>
      <c r="Q271">
        <v>925</v>
      </c>
      <c r="S271" t="s">
        <v>1952</v>
      </c>
      <c r="X271" s="3" t="s">
        <v>2074</v>
      </c>
    </row>
    <row r="272" spans="1:24" x14ac:dyDescent="0.2">
      <c r="A272">
        <v>327</v>
      </c>
      <c r="B272" t="s">
        <v>551</v>
      </c>
      <c r="C272" t="s">
        <v>552</v>
      </c>
      <c r="D272" t="s">
        <v>553</v>
      </c>
      <c r="E272" t="s">
        <v>554</v>
      </c>
      <c r="F272" s="2" t="s">
        <v>2062</v>
      </c>
      <c r="G272" s="4" t="s">
        <v>2062</v>
      </c>
      <c r="H272" t="s">
        <v>555</v>
      </c>
      <c r="I272" t="s">
        <v>1329</v>
      </c>
      <c r="J272" t="s">
        <v>1929</v>
      </c>
      <c r="K272" s="11" t="s">
        <v>556</v>
      </c>
      <c r="L272" t="s">
        <v>557</v>
      </c>
      <c r="O272" t="s">
        <v>1969</v>
      </c>
      <c r="P272" t="s">
        <v>1346</v>
      </c>
      <c r="Q272">
        <v>925</v>
      </c>
      <c r="R272" t="s">
        <v>558</v>
      </c>
      <c r="S272" t="s">
        <v>1952</v>
      </c>
      <c r="X272" s="3" t="s">
        <v>2074</v>
      </c>
    </row>
    <row r="273" spans="1:26" x14ac:dyDescent="0.2">
      <c r="A273">
        <v>328</v>
      </c>
      <c r="B273" t="s">
        <v>325</v>
      </c>
      <c r="C273" t="s">
        <v>326</v>
      </c>
      <c r="D273" t="s">
        <v>1646</v>
      </c>
      <c r="F273" s="1">
        <v>8980</v>
      </c>
      <c r="G273" s="5">
        <f>(("03/16/2009")-F273)/365.25</f>
        <v>80.618754277891853</v>
      </c>
      <c r="H273" t="s">
        <v>327</v>
      </c>
      <c r="I273" t="s">
        <v>1928</v>
      </c>
      <c r="J273" t="s">
        <v>1929</v>
      </c>
      <c r="K273" s="11" t="s">
        <v>328</v>
      </c>
      <c r="L273" t="s">
        <v>329</v>
      </c>
      <c r="O273" t="s">
        <v>1969</v>
      </c>
      <c r="P273" t="s">
        <v>1651</v>
      </c>
      <c r="Q273">
        <v>925</v>
      </c>
      <c r="S273" t="s">
        <v>1952</v>
      </c>
      <c r="X273" s="3" t="s">
        <v>2074</v>
      </c>
    </row>
    <row r="274" spans="1:26" x14ac:dyDescent="0.2">
      <c r="A274">
        <v>329</v>
      </c>
      <c r="B274" t="s">
        <v>212</v>
      </c>
      <c r="C274" t="s">
        <v>213</v>
      </c>
      <c r="D274" t="s">
        <v>1301</v>
      </c>
      <c r="E274" t="s">
        <v>1655</v>
      </c>
      <c r="G274" s="4" t="s">
        <v>2062</v>
      </c>
      <c r="H274" t="s">
        <v>214</v>
      </c>
      <c r="I274" t="s">
        <v>1985</v>
      </c>
      <c r="J274" t="s">
        <v>1929</v>
      </c>
      <c r="K274" s="11" t="s">
        <v>215</v>
      </c>
      <c r="L274" t="s">
        <v>216</v>
      </c>
      <c r="O274" t="s">
        <v>1969</v>
      </c>
      <c r="P274" t="s">
        <v>1306</v>
      </c>
      <c r="Q274">
        <v>925</v>
      </c>
      <c r="R274" t="s">
        <v>217</v>
      </c>
      <c r="S274" t="s">
        <v>1935</v>
      </c>
      <c r="X274" s="3" t="s">
        <v>2074</v>
      </c>
    </row>
    <row r="275" spans="1:26" x14ac:dyDescent="0.2">
      <c r="A275">
        <v>331</v>
      </c>
      <c r="B275" t="s">
        <v>1347</v>
      </c>
      <c r="C275" t="s">
        <v>1033</v>
      </c>
      <c r="D275" t="s">
        <v>1349</v>
      </c>
      <c r="F275" s="1">
        <v>9210</v>
      </c>
      <c r="G275" s="5">
        <f>(("03/16/2009")-F275)/365.25</f>
        <v>79.989048596851475</v>
      </c>
      <c r="H275" t="s">
        <v>1034</v>
      </c>
      <c r="I275" t="s">
        <v>1985</v>
      </c>
      <c r="J275" t="s">
        <v>1929</v>
      </c>
      <c r="K275" s="11" t="s">
        <v>1035</v>
      </c>
      <c r="L275" t="s">
        <v>1036</v>
      </c>
      <c r="O275" t="s">
        <v>1969</v>
      </c>
      <c r="P275" t="s">
        <v>1354</v>
      </c>
      <c r="Q275">
        <v>925</v>
      </c>
      <c r="R275" t="s">
        <v>1037</v>
      </c>
      <c r="S275" t="s">
        <v>1952</v>
      </c>
      <c r="X275" s="3" t="s">
        <v>2074</v>
      </c>
    </row>
    <row r="276" spans="1:26" x14ac:dyDescent="0.2">
      <c r="A276">
        <v>332</v>
      </c>
      <c r="B276" t="s">
        <v>799</v>
      </c>
      <c r="C276" t="s">
        <v>800</v>
      </c>
      <c r="E276" t="s">
        <v>1993</v>
      </c>
      <c r="F276" s="1">
        <v>6648</v>
      </c>
      <c r="G276" s="5">
        <f>(("03/16/2009")-F276)/365.25</f>
        <v>87.00342231348391</v>
      </c>
      <c r="H276" t="s">
        <v>801</v>
      </c>
      <c r="I276" t="s">
        <v>1928</v>
      </c>
      <c r="J276" t="s">
        <v>1929</v>
      </c>
      <c r="K276" s="11" t="s">
        <v>802</v>
      </c>
      <c r="L276" t="s">
        <v>803</v>
      </c>
      <c r="O276" t="s">
        <v>1969</v>
      </c>
      <c r="P276" t="s">
        <v>804</v>
      </c>
      <c r="Q276">
        <v>925</v>
      </c>
      <c r="S276" t="s">
        <v>1952</v>
      </c>
      <c r="X276" s="3" t="s">
        <v>2074</v>
      </c>
    </row>
    <row r="277" spans="1:26" x14ac:dyDescent="0.2">
      <c r="A277">
        <v>333</v>
      </c>
      <c r="B277" t="s">
        <v>581</v>
      </c>
      <c r="C277" t="s">
        <v>582</v>
      </c>
      <c r="E277" t="s">
        <v>1748</v>
      </c>
      <c r="G277" s="4" t="s">
        <v>2062</v>
      </c>
      <c r="H277" t="s">
        <v>583</v>
      </c>
      <c r="I277" t="s">
        <v>1606</v>
      </c>
      <c r="J277" t="s">
        <v>1929</v>
      </c>
      <c r="K277" s="11" t="s">
        <v>584</v>
      </c>
      <c r="L277" t="s">
        <v>585</v>
      </c>
      <c r="O277" t="s">
        <v>1969</v>
      </c>
      <c r="P277" t="s">
        <v>1989</v>
      </c>
      <c r="R277" t="s">
        <v>586</v>
      </c>
      <c r="S277" t="s">
        <v>1952</v>
      </c>
      <c r="X277" s="3" t="s">
        <v>2074</v>
      </c>
    </row>
    <row r="278" spans="1:26" x14ac:dyDescent="0.2">
      <c r="A278">
        <v>335</v>
      </c>
      <c r="B278" t="s">
        <v>490</v>
      </c>
      <c r="C278" t="s">
        <v>491</v>
      </c>
      <c r="D278" t="s">
        <v>1011</v>
      </c>
      <c r="E278" t="s">
        <v>1870</v>
      </c>
      <c r="F278" s="1">
        <v>5800</v>
      </c>
      <c r="G278" s="5">
        <f>(("03/16/2009")-F278)/365.25</f>
        <v>89.325119780971932</v>
      </c>
      <c r="H278" t="s">
        <v>492</v>
      </c>
      <c r="I278" t="s">
        <v>1928</v>
      </c>
      <c r="J278" t="s">
        <v>1929</v>
      </c>
      <c r="K278" s="11" t="s">
        <v>493</v>
      </c>
      <c r="L278" t="s">
        <v>494</v>
      </c>
      <c r="O278" t="s">
        <v>1969</v>
      </c>
      <c r="P278" t="s">
        <v>1016</v>
      </c>
      <c r="Q278">
        <v>925</v>
      </c>
      <c r="R278" t="s">
        <v>495</v>
      </c>
      <c r="S278" t="s">
        <v>1952</v>
      </c>
      <c r="X278" s="3" t="s">
        <v>2074</v>
      </c>
    </row>
    <row r="279" spans="1:26" x14ac:dyDescent="0.2">
      <c r="A279">
        <v>336</v>
      </c>
      <c r="B279" t="s">
        <v>595</v>
      </c>
      <c r="C279" t="s">
        <v>596</v>
      </c>
      <c r="D279" t="s">
        <v>597</v>
      </c>
      <c r="E279" t="s">
        <v>1613</v>
      </c>
      <c r="F279" s="1">
        <v>9568</v>
      </c>
      <c r="G279" s="5">
        <f>(("03/16/2009")-F279)/365.25</f>
        <v>79.008898015058179</v>
      </c>
      <c r="H279" t="s">
        <v>598</v>
      </c>
      <c r="I279" t="s">
        <v>1606</v>
      </c>
      <c r="J279" t="s">
        <v>1929</v>
      </c>
      <c r="K279" s="11" t="s">
        <v>599</v>
      </c>
      <c r="L279" t="s">
        <v>600</v>
      </c>
      <c r="O279" t="s">
        <v>1969</v>
      </c>
      <c r="P279" t="s">
        <v>601</v>
      </c>
      <c r="Q279">
        <v>925</v>
      </c>
      <c r="R279" t="s">
        <v>602</v>
      </c>
      <c r="S279" t="s">
        <v>1952</v>
      </c>
      <c r="X279" s="3" t="s">
        <v>2074</v>
      </c>
    </row>
    <row r="280" spans="1:26" x14ac:dyDescent="0.2">
      <c r="A280">
        <v>337</v>
      </c>
      <c r="B280" t="s">
        <v>1963</v>
      </c>
      <c r="C280" t="s">
        <v>1964</v>
      </c>
      <c r="E280" t="s">
        <v>1965</v>
      </c>
      <c r="G280" s="4" t="s">
        <v>2062</v>
      </c>
      <c r="H280" t="s">
        <v>1966</v>
      </c>
      <c r="I280" t="s">
        <v>1928</v>
      </c>
      <c r="J280" t="s">
        <v>1929</v>
      </c>
      <c r="K280" s="11" t="s">
        <v>1967</v>
      </c>
      <c r="L280" t="s">
        <v>1968</v>
      </c>
      <c r="O280" t="s">
        <v>1969</v>
      </c>
      <c r="P280" t="s">
        <v>1970</v>
      </c>
      <c r="R280" t="s">
        <v>1971</v>
      </c>
      <c r="S280" t="s">
        <v>1935</v>
      </c>
      <c r="X280" s="3" t="s">
        <v>2074</v>
      </c>
    </row>
    <row r="281" spans="1:26" x14ac:dyDescent="0.2">
      <c r="A281">
        <v>338</v>
      </c>
      <c r="B281" t="s">
        <v>750</v>
      </c>
      <c r="C281" t="s">
        <v>999</v>
      </c>
      <c r="E281" t="s">
        <v>1533</v>
      </c>
      <c r="G281" s="4" t="s">
        <v>2062</v>
      </c>
      <c r="H281" t="s">
        <v>751</v>
      </c>
      <c r="I281" t="s">
        <v>1928</v>
      </c>
      <c r="J281" t="s">
        <v>1929</v>
      </c>
      <c r="K281" s="11" t="s">
        <v>752</v>
      </c>
      <c r="L281" t="s">
        <v>753</v>
      </c>
      <c r="O281" t="s">
        <v>1969</v>
      </c>
      <c r="P281" t="s">
        <v>754</v>
      </c>
      <c r="R281" t="s">
        <v>755</v>
      </c>
      <c r="S281" t="s">
        <v>1935</v>
      </c>
      <c r="X281" s="3" t="s">
        <v>2074</v>
      </c>
    </row>
    <row r="282" spans="1:26" x14ac:dyDescent="0.2">
      <c r="A282">
        <v>339</v>
      </c>
      <c r="B282" t="s">
        <v>267</v>
      </c>
      <c r="C282" t="s">
        <v>268</v>
      </c>
      <c r="E282" t="s">
        <v>613</v>
      </c>
      <c r="F282" s="1">
        <v>13073</v>
      </c>
      <c r="G282" s="5">
        <f t="shared" ref="G282:G297" si="5">(("03/16/2009")-F282)/365.25</f>
        <v>69.412731006160158</v>
      </c>
      <c r="H282" s="3" t="s">
        <v>2085</v>
      </c>
      <c r="I282" t="s">
        <v>1329</v>
      </c>
      <c r="J282" t="s">
        <v>1929</v>
      </c>
      <c r="K282" s="11" t="s">
        <v>269</v>
      </c>
      <c r="L282" t="s">
        <v>270</v>
      </c>
      <c r="O282" t="s">
        <v>1969</v>
      </c>
      <c r="P282" t="s">
        <v>1427</v>
      </c>
      <c r="R282" t="s">
        <v>271</v>
      </c>
      <c r="S282" t="s">
        <v>1935</v>
      </c>
      <c r="T282" t="s">
        <v>2062</v>
      </c>
      <c r="U282" s="3" t="s">
        <v>2062</v>
      </c>
      <c r="X282" t="s">
        <v>2074</v>
      </c>
      <c r="Y282" s="1">
        <v>38383</v>
      </c>
      <c r="Z282">
        <v>1</v>
      </c>
    </row>
    <row r="283" spans="1:26" x14ac:dyDescent="0.2">
      <c r="A283">
        <v>340</v>
      </c>
      <c r="B283" t="s">
        <v>1673</v>
      </c>
      <c r="C283" t="s">
        <v>1674</v>
      </c>
      <c r="D283" t="s">
        <v>1675</v>
      </c>
      <c r="E283" t="s">
        <v>1676</v>
      </c>
      <c r="F283" s="1">
        <v>6709</v>
      </c>
      <c r="G283" s="5">
        <f t="shared" si="5"/>
        <v>86.836413415468854</v>
      </c>
      <c r="H283" t="s">
        <v>1677</v>
      </c>
      <c r="I283" t="s">
        <v>1928</v>
      </c>
      <c r="J283" t="s">
        <v>1929</v>
      </c>
      <c r="K283" s="11" t="s">
        <v>1678</v>
      </c>
      <c r="L283" t="s">
        <v>1679</v>
      </c>
      <c r="O283" s="3" t="s">
        <v>1969</v>
      </c>
      <c r="P283" t="s">
        <v>1681</v>
      </c>
      <c r="Q283">
        <v>925</v>
      </c>
      <c r="R283" t="s">
        <v>1682</v>
      </c>
      <c r="S283" t="s">
        <v>1952</v>
      </c>
      <c r="T283" s="3" t="s">
        <v>2062</v>
      </c>
      <c r="U283" s="3" t="s">
        <v>2062</v>
      </c>
      <c r="X283" s="3" t="s">
        <v>2074</v>
      </c>
      <c r="Y283" s="1">
        <v>38396</v>
      </c>
      <c r="Z283">
        <v>1</v>
      </c>
    </row>
    <row r="284" spans="1:26" x14ac:dyDescent="0.2">
      <c r="A284">
        <v>502</v>
      </c>
      <c r="B284" t="s">
        <v>2100</v>
      </c>
      <c r="C284" t="s">
        <v>308</v>
      </c>
      <c r="F284" s="1">
        <v>14589</v>
      </c>
      <c r="G284" s="5">
        <f t="shared" si="5"/>
        <v>65.262149212867897</v>
      </c>
      <c r="H284" s="3" t="s">
        <v>2101</v>
      </c>
      <c r="I284" s="3" t="s">
        <v>2042</v>
      </c>
      <c r="J284" s="3" t="s">
        <v>1929</v>
      </c>
      <c r="K284" s="11">
        <v>94523</v>
      </c>
      <c r="L284" s="3" t="s">
        <v>2102</v>
      </c>
      <c r="O284" t="s">
        <v>1889</v>
      </c>
      <c r="P284" t="s">
        <v>2099</v>
      </c>
      <c r="R284" s="6" t="s">
        <v>2103</v>
      </c>
      <c r="U284" s="3" t="s">
        <v>2125</v>
      </c>
      <c r="Y284" s="1"/>
    </row>
    <row r="285" spans="1:26" x14ac:dyDescent="0.2">
      <c r="A285">
        <v>504</v>
      </c>
      <c r="B285" t="s">
        <v>2112</v>
      </c>
      <c r="C285" t="s">
        <v>2113</v>
      </c>
      <c r="F285" s="1">
        <v>15769</v>
      </c>
      <c r="G285" s="5">
        <f t="shared" si="5"/>
        <v>62.031485284052017</v>
      </c>
      <c r="H285" s="3" t="s">
        <v>2114</v>
      </c>
      <c r="I285" s="3" t="s">
        <v>2042</v>
      </c>
      <c r="J285" s="3" t="s">
        <v>2115</v>
      </c>
      <c r="K285" s="11">
        <v>94523</v>
      </c>
      <c r="L285" s="3" t="s">
        <v>2116</v>
      </c>
      <c r="O285" t="s">
        <v>2117</v>
      </c>
      <c r="P285" s="3" t="s">
        <v>1464</v>
      </c>
      <c r="R285" s="6" t="s">
        <v>2118</v>
      </c>
      <c r="U285" s="3" t="s">
        <v>2091</v>
      </c>
      <c r="Y285" s="1"/>
    </row>
    <row r="286" spans="1:26" x14ac:dyDescent="0.2">
      <c r="A286">
        <v>506</v>
      </c>
      <c r="B286" s="3" t="s">
        <v>2128</v>
      </c>
      <c r="C286" s="3" t="s">
        <v>2129</v>
      </c>
      <c r="D286" s="3" t="s">
        <v>2039</v>
      </c>
      <c r="E286" s="3" t="s">
        <v>1517</v>
      </c>
      <c r="F286" s="1">
        <v>11886</v>
      </c>
      <c r="G286" s="5">
        <f t="shared" si="5"/>
        <v>72.662559890485966</v>
      </c>
      <c r="H286" s="3" t="s">
        <v>2130</v>
      </c>
      <c r="I286" s="3" t="s">
        <v>1928</v>
      </c>
      <c r="J286" s="3" t="s">
        <v>1929</v>
      </c>
      <c r="K286" s="11">
        <v>94598</v>
      </c>
      <c r="L286" s="3" t="s">
        <v>2137</v>
      </c>
      <c r="O286" s="3" t="s">
        <v>2131</v>
      </c>
      <c r="P286" s="3" t="s">
        <v>2046</v>
      </c>
      <c r="R286" s="13" t="s">
        <v>2132</v>
      </c>
      <c r="U286" s="3" t="s">
        <v>2091</v>
      </c>
    </row>
    <row r="287" spans="1:26" x14ac:dyDescent="0.2">
      <c r="A287">
        <v>508</v>
      </c>
      <c r="B287" s="3" t="s">
        <v>1347</v>
      </c>
      <c r="C287" s="3" t="s">
        <v>2141</v>
      </c>
      <c r="D287" s="3" t="s">
        <v>1349</v>
      </c>
      <c r="E287" s="3" t="s">
        <v>2142</v>
      </c>
      <c r="F287" s="1">
        <v>14231</v>
      </c>
      <c r="G287" s="5">
        <f t="shared" si="5"/>
        <v>66.242299794661193</v>
      </c>
      <c r="H287" s="3" t="s">
        <v>2143</v>
      </c>
      <c r="I287" s="3" t="s">
        <v>1582</v>
      </c>
      <c r="J287" s="3" t="s">
        <v>1929</v>
      </c>
      <c r="K287" s="11">
        <v>94510</v>
      </c>
      <c r="L287" s="3" t="s">
        <v>2144</v>
      </c>
      <c r="O287" s="3" t="s">
        <v>2145</v>
      </c>
      <c r="P287" s="3" t="s">
        <v>1354</v>
      </c>
      <c r="R287" s="13" t="s">
        <v>2146</v>
      </c>
      <c r="U287" s="3" t="s">
        <v>2078</v>
      </c>
    </row>
    <row r="288" spans="1:26" ht="12" customHeight="1" x14ac:dyDescent="0.2">
      <c r="A288">
        <v>509</v>
      </c>
      <c r="B288" s="3" t="s">
        <v>2147</v>
      </c>
      <c r="C288" s="3" t="s">
        <v>2148</v>
      </c>
      <c r="F288" s="1">
        <v>9733</v>
      </c>
      <c r="G288" s="5">
        <f t="shared" si="5"/>
        <v>78.557152635181382</v>
      </c>
      <c r="H288" s="3" t="s">
        <v>2149</v>
      </c>
      <c r="I288" s="3" t="s">
        <v>1985</v>
      </c>
      <c r="J288" s="3" t="s">
        <v>1929</v>
      </c>
      <c r="K288" s="14" t="s">
        <v>2150</v>
      </c>
      <c r="L288" s="3" t="s">
        <v>2151</v>
      </c>
      <c r="O288" s="3" t="s">
        <v>2152</v>
      </c>
      <c r="P288" s="3" t="s">
        <v>1980</v>
      </c>
      <c r="R288" s="13" t="s">
        <v>2153</v>
      </c>
      <c r="U288" s="3" t="s">
        <v>2091</v>
      </c>
    </row>
    <row r="289" spans="1:26" ht="12" customHeight="1" x14ac:dyDescent="0.2">
      <c r="A289">
        <v>510</v>
      </c>
      <c r="B289" s="3" t="s">
        <v>2189</v>
      </c>
      <c r="C289" s="3" t="s">
        <v>2193</v>
      </c>
      <c r="D289" t="s">
        <v>2311</v>
      </c>
      <c r="E289" t="s">
        <v>872</v>
      </c>
      <c r="F289" s="1">
        <v>9470</v>
      </c>
      <c r="G289" s="5">
        <f t="shared" si="5"/>
        <v>79.277207392197127</v>
      </c>
      <c r="H289" s="3" t="s">
        <v>2264</v>
      </c>
      <c r="I289" s="3" t="s">
        <v>1928</v>
      </c>
      <c r="J289" s="3" t="s">
        <v>1929</v>
      </c>
      <c r="K289" s="14">
        <v>94598</v>
      </c>
      <c r="L289" s="3" t="s">
        <v>2265</v>
      </c>
      <c r="O289" s="3" t="s">
        <v>2266</v>
      </c>
      <c r="P289" s="3" t="s">
        <v>1098</v>
      </c>
      <c r="R289" s="6" t="s">
        <v>2312</v>
      </c>
      <c r="U289" s="3"/>
    </row>
    <row r="290" spans="1:26" ht="12" customHeight="1" x14ac:dyDescent="0.2">
      <c r="A290">
        <v>511</v>
      </c>
      <c r="B290" s="3" t="s">
        <v>2194</v>
      </c>
      <c r="C290" s="3" t="s">
        <v>2195</v>
      </c>
      <c r="D290" t="s">
        <v>1480</v>
      </c>
      <c r="E290" t="s">
        <v>2196</v>
      </c>
      <c r="F290" s="1">
        <v>7445</v>
      </c>
      <c r="G290" s="5">
        <f t="shared" si="5"/>
        <v>84.821355236139624</v>
      </c>
      <c r="H290" s="3" t="s">
        <v>2197</v>
      </c>
      <c r="I290" s="3" t="s">
        <v>1928</v>
      </c>
      <c r="J290" s="3" t="s">
        <v>1929</v>
      </c>
      <c r="K290" s="14">
        <v>94597</v>
      </c>
      <c r="L290" s="3" t="s">
        <v>2198</v>
      </c>
      <c r="O290" s="3" t="s">
        <v>2199</v>
      </c>
      <c r="P290" s="3" t="s">
        <v>1899</v>
      </c>
      <c r="R290" s="6" t="s">
        <v>2200</v>
      </c>
      <c r="U290" s="3" t="s">
        <v>2091</v>
      </c>
    </row>
    <row r="291" spans="1:26" ht="12" customHeight="1" x14ac:dyDescent="0.2">
      <c r="A291">
        <v>513</v>
      </c>
      <c r="B291" t="s">
        <v>2298</v>
      </c>
      <c r="C291" t="s">
        <v>2267</v>
      </c>
      <c r="D291" t="s">
        <v>1020</v>
      </c>
      <c r="E291" t="s">
        <v>1517</v>
      </c>
      <c r="F291" s="1">
        <v>8759</v>
      </c>
      <c r="G291" s="4">
        <f t="shared" si="5"/>
        <v>81.223819301848053</v>
      </c>
      <c r="H291" t="s">
        <v>2268</v>
      </c>
      <c r="I291" t="s">
        <v>1606</v>
      </c>
      <c r="J291" t="s">
        <v>1929</v>
      </c>
      <c r="K291" s="11">
        <v>94553</v>
      </c>
      <c r="L291" t="s">
        <v>2269</v>
      </c>
      <c r="O291" t="s">
        <v>2271</v>
      </c>
      <c r="P291" t="s">
        <v>1025</v>
      </c>
      <c r="R291" s="6" t="s">
        <v>2270</v>
      </c>
    </row>
    <row r="292" spans="1:26" x14ac:dyDescent="0.2">
      <c r="A292">
        <v>514</v>
      </c>
      <c r="B292" t="s">
        <v>2299</v>
      </c>
      <c r="C292" t="s">
        <v>2272</v>
      </c>
      <c r="D292" t="s">
        <v>2300</v>
      </c>
      <c r="E292" t="s">
        <v>2274</v>
      </c>
      <c r="F292" s="1">
        <v>7248</v>
      </c>
      <c r="G292" s="4">
        <f t="shared" si="5"/>
        <v>85.360711841204647</v>
      </c>
      <c r="H292" t="s">
        <v>2275</v>
      </c>
      <c r="I292" t="s">
        <v>1928</v>
      </c>
      <c r="J292" t="s">
        <v>1929</v>
      </c>
      <c r="K292" s="11">
        <v>94598</v>
      </c>
      <c r="L292" t="s">
        <v>2276</v>
      </c>
      <c r="O292" t="s">
        <v>2301</v>
      </c>
      <c r="P292" t="s">
        <v>2273</v>
      </c>
    </row>
    <row r="293" spans="1:26" x14ac:dyDescent="0.2">
      <c r="A293">
        <v>515</v>
      </c>
      <c r="B293" t="s">
        <v>2302</v>
      </c>
      <c r="C293" t="s">
        <v>2277</v>
      </c>
      <c r="E293" t="s">
        <v>554</v>
      </c>
      <c r="F293" s="1">
        <v>12311</v>
      </c>
      <c r="G293" s="4">
        <f t="shared" si="5"/>
        <v>71.49897330595482</v>
      </c>
      <c r="H293" t="s">
        <v>2278</v>
      </c>
      <c r="I293" t="s">
        <v>1985</v>
      </c>
      <c r="J293" t="s">
        <v>1929</v>
      </c>
      <c r="K293" s="11">
        <v>94521</v>
      </c>
      <c r="L293" t="s">
        <v>2279</v>
      </c>
      <c r="O293" t="s">
        <v>2280</v>
      </c>
      <c r="P293" t="s">
        <v>212</v>
      </c>
      <c r="R293" s="6" t="s">
        <v>2303</v>
      </c>
    </row>
    <row r="294" spans="1:26" x14ac:dyDescent="0.2">
      <c r="A294">
        <v>516</v>
      </c>
      <c r="B294" t="s">
        <v>2304</v>
      </c>
      <c r="C294" t="s">
        <v>2281</v>
      </c>
      <c r="E294" t="s">
        <v>2282</v>
      </c>
      <c r="F294" s="1">
        <v>13592</v>
      </c>
      <c r="G294" s="4">
        <f t="shared" si="5"/>
        <v>67.991786447638603</v>
      </c>
      <c r="H294" t="s">
        <v>2307</v>
      </c>
      <c r="I294" t="s">
        <v>1801</v>
      </c>
      <c r="J294" t="s">
        <v>1929</v>
      </c>
      <c r="K294" s="11">
        <v>94506</v>
      </c>
      <c r="L294" t="s">
        <v>2283</v>
      </c>
      <c r="O294" t="s">
        <v>2308</v>
      </c>
      <c r="P294" t="s">
        <v>1805</v>
      </c>
      <c r="R294" s="6" t="s">
        <v>2284</v>
      </c>
    </row>
    <row r="295" spans="1:26" x14ac:dyDescent="0.2">
      <c r="A295">
        <v>517</v>
      </c>
      <c r="B295" t="s">
        <v>595</v>
      </c>
      <c r="C295" t="s">
        <v>1071</v>
      </c>
      <c r="E295" t="s">
        <v>2285</v>
      </c>
      <c r="F295" s="1">
        <v>8540</v>
      </c>
      <c r="G295" s="4">
        <f t="shared" si="5"/>
        <v>81.823408624229984</v>
      </c>
      <c r="H295" t="s">
        <v>2309</v>
      </c>
      <c r="I295" t="s">
        <v>1985</v>
      </c>
      <c r="J295" t="s">
        <v>1929</v>
      </c>
      <c r="K295" s="11" t="s">
        <v>215</v>
      </c>
      <c r="L295" t="s">
        <v>2286</v>
      </c>
      <c r="R295" s="6" t="s">
        <v>2287</v>
      </c>
    </row>
    <row r="296" spans="1:26" x14ac:dyDescent="0.2">
      <c r="A296">
        <v>518</v>
      </c>
      <c r="B296" t="s">
        <v>2304</v>
      </c>
      <c r="C296" t="s">
        <v>2288</v>
      </c>
      <c r="E296" t="s">
        <v>376</v>
      </c>
      <c r="F296" s="1">
        <v>11416</v>
      </c>
      <c r="G296" s="4">
        <f t="shared" si="5"/>
        <v>73.949349760438054</v>
      </c>
      <c r="H296" t="s">
        <v>2289</v>
      </c>
      <c r="I296" t="s">
        <v>1985</v>
      </c>
      <c r="J296" t="s">
        <v>1929</v>
      </c>
      <c r="K296" s="11" t="s">
        <v>215</v>
      </c>
      <c r="L296" t="s">
        <v>2290</v>
      </c>
      <c r="O296" t="s">
        <v>2291</v>
      </c>
      <c r="P296" t="s">
        <v>1805</v>
      </c>
      <c r="R296" s="6" t="s">
        <v>2310</v>
      </c>
    </row>
    <row r="297" spans="1:26" x14ac:dyDescent="0.2">
      <c r="A297">
        <v>900</v>
      </c>
      <c r="B297" t="s">
        <v>955</v>
      </c>
      <c r="C297" t="s">
        <v>956</v>
      </c>
      <c r="D297" t="s">
        <v>957</v>
      </c>
      <c r="E297" t="s">
        <v>1115</v>
      </c>
      <c r="F297" s="1">
        <v>5205</v>
      </c>
      <c r="G297" s="5">
        <f t="shared" si="5"/>
        <v>90.954140999315541</v>
      </c>
      <c r="H297" t="s">
        <v>958</v>
      </c>
      <c r="I297" t="s">
        <v>959</v>
      </c>
      <c r="J297" t="s">
        <v>1929</v>
      </c>
      <c r="K297" s="11" t="s">
        <v>960</v>
      </c>
      <c r="L297" t="s">
        <v>961</v>
      </c>
      <c r="O297" t="s">
        <v>2062</v>
      </c>
      <c r="P297" t="s">
        <v>962</v>
      </c>
      <c r="Q297">
        <v>925</v>
      </c>
      <c r="S297" t="s">
        <v>1952</v>
      </c>
      <c r="X297" s="3" t="s">
        <v>2077</v>
      </c>
      <c r="Y297" s="1">
        <v>38340</v>
      </c>
      <c r="Z297">
        <v>1</v>
      </c>
    </row>
    <row r="298" spans="1:26" x14ac:dyDescent="0.2">
      <c r="A298">
        <v>901</v>
      </c>
      <c r="B298" t="s">
        <v>1157</v>
      </c>
      <c r="C298" t="s">
        <v>562</v>
      </c>
      <c r="E298" t="s">
        <v>563</v>
      </c>
      <c r="G298" s="4" t="s">
        <v>2062</v>
      </c>
      <c r="H298" t="s">
        <v>564</v>
      </c>
      <c r="I298" t="s">
        <v>1928</v>
      </c>
      <c r="J298" t="s">
        <v>1929</v>
      </c>
      <c r="K298" s="11" t="s">
        <v>565</v>
      </c>
      <c r="L298" t="s">
        <v>566</v>
      </c>
      <c r="O298" t="s">
        <v>1969</v>
      </c>
      <c r="P298" t="s">
        <v>1157</v>
      </c>
      <c r="R298" t="s">
        <v>567</v>
      </c>
      <c r="S298" t="s">
        <v>1935</v>
      </c>
      <c r="X298" s="3" t="s">
        <v>2078</v>
      </c>
      <c r="Z298">
        <v>1</v>
      </c>
    </row>
    <row r="299" spans="1:26" x14ac:dyDescent="0.2">
      <c r="A299">
        <v>902</v>
      </c>
      <c r="B299" t="s">
        <v>1980</v>
      </c>
      <c r="C299" t="s">
        <v>1258</v>
      </c>
      <c r="E299" t="s">
        <v>1259</v>
      </c>
      <c r="F299" s="1">
        <v>8362</v>
      </c>
      <c r="G299" s="5">
        <f>(("03/16/2009")-F299)/365.25</f>
        <v>82.310746064339497</v>
      </c>
      <c r="H299" t="s">
        <v>1004</v>
      </c>
      <c r="I299" t="s">
        <v>1928</v>
      </c>
      <c r="J299" t="s">
        <v>1929</v>
      </c>
      <c r="K299" s="11" t="s">
        <v>1005</v>
      </c>
      <c r="L299" t="s">
        <v>1006</v>
      </c>
      <c r="O299" t="s">
        <v>1007</v>
      </c>
      <c r="P299" t="s">
        <v>1980</v>
      </c>
      <c r="Q299">
        <v>925</v>
      </c>
      <c r="R299" t="s">
        <v>1008</v>
      </c>
      <c r="S299" t="s">
        <v>1935</v>
      </c>
      <c r="T299" t="s">
        <v>2062</v>
      </c>
      <c r="U299" s="3" t="s">
        <v>2062</v>
      </c>
      <c r="X299" t="s">
        <v>2078</v>
      </c>
      <c r="Y299" s="1">
        <v>38383</v>
      </c>
      <c r="Z299">
        <v>1</v>
      </c>
    </row>
    <row r="300" spans="1:26" x14ac:dyDescent="0.2">
      <c r="A300">
        <v>903</v>
      </c>
      <c r="B300" t="s">
        <v>1299</v>
      </c>
      <c r="C300" t="s">
        <v>1300</v>
      </c>
      <c r="D300" t="s">
        <v>1301</v>
      </c>
      <c r="E300" t="s">
        <v>1779</v>
      </c>
      <c r="F300" s="1">
        <v>8052</v>
      </c>
      <c r="G300" s="5">
        <f>(("03/16/2009")-F300)/365.25</f>
        <v>83.15947980835044</v>
      </c>
      <c r="H300" t="s">
        <v>1302</v>
      </c>
      <c r="I300" t="s">
        <v>1928</v>
      </c>
      <c r="J300" t="s">
        <v>1929</v>
      </c>
      <c r="K300" s="11" t="s">
        <v>1303</v>
      </c>
      <c r="L300" t="s">
        <v>1304</v>
      </c>
      <c r="O300" t="s">
        <v>1305</v>
      </c>
      <c r="P300" t="s">
        <v>1306</v>
      </c>
      <c r="Q300">
        <v>925</v>
      </c>
      <c r="R300" t="s">
        <v>1307</v>
      </c>
      <c r="S300" t="s">
        <v>1935</v>
      </c>
      <c r="T300" t="s">
        <v>2062</v>
      </c>
      <c r="U300" s="3" t="s">
        <v>2062</v>
      </c>
      <c r="X300" t="s">
        <v>2077</v>
      </c>
      <c r="Y300" s="1">
        <v>38386</v>
      </c>
      <c r="Z300">
        <v>1</v>
      </c>
    </row>
    <row r="301" spans="1:26" x14ac:dyDescent="0.2">
      <c r="A301">
        <v>904</v>
      </c>
      <c r="B301" t="s">
        <v>1308</v>
      </c>
      <c r="C301" t="s">
        <v>1309</v>
      </c>
      <c r="E301" t="s">
        <v>1310</v>
      </c>
      <c r="F301" s="1">
        <v>11620</v>
      </c>
      <c r="G301" s="5">
        <f>(("03/16/2009")-F301)/365.25</f>
        <v>73.390828199863108</v>
      </c>
      <c r="H301" t="s">
        <v>1311</v>
      </c>
      <c r="I301" t="s">
        <v>1985</v>
      </c>
      <c r="J301" t="s">
        <v>1929</v>
      </c>
      <c r="K301" s="11" t="s">
        <v>1312</v>
      </c>
      <c r="L301" t="s">
        <v>1313</v>
      </c>
      <c r="O301" t="s">
        <v>1314</v>
      </c>
      <c r="P301" t="s">
        <v>1315</v>
      </c>
      <c r="R301" t="s">
        <v>1316</v>
      </c>
      <c r="S301" s="3" t="s">
        <v>1952</v>
      </c>
      <c r="U301" s="3" t="s">
        <v>2062</v>
      </c>
      <c r="X301" s="3" t="s">
        <v>2077</v>
      </c>
      <c r="Y301" s="1">
        <v>38398</v>
      </c>
      <c r="Z301">
        <v>1</v>
      </c>
    </row>
    <row r="302" spans="1:26" x14ac:dyDescent="0.2">
      <c r="A302">
        <v>905</v>
      </c>
      <c r="B302" t="s">
        <v>934</v>
      </c>
      <c r="C302" t="s">
        <v>935</v>
      </c>
      <c r="D302" t="s">
        <v>1974</v>
      </c>
      <c r="E302" t="s">
        <v>936</v>
      </c>
      <c r="F302" s="1">
        <v>8099</v>
      </c>
      <c r="G302" s="5">
        <f>(("03/16/2009")-F302)/365.25</f>
        <v>83.030800821355243</v>
      </c>
      <c r="H302" t="s">
        <v>937</v>
      </c>
      <c r="I302" t="s">
        <v>1985</v>
      </c>
      <c r="J302" t="s">
        <v>1929</v>
      </c>
      <c r="K302" s="11" t="s">
        <v>938</v>
      </c>
      <c r="L302" t="s">
        <v>939</v>
      </c>
      <c r="O302" t="s">
        <v>1969</v>
      </c>
      <c r="P302" t="s">
        <v>1980</v>
      </c>
      <c r="Q302">
        <v>925</v>
      </c>
      <c r="R302" t="s">
        <v>940</v>
      </c>
      <c r="S302" t="s">
        <v>1935</v>
      </c>
      <c r="X302" s="3" t="s">
        <v>2077</v>
      </c>
      <c r="Y302" s="2">
        <v>38430</v>
      </c>
      <c r="Z302">
        <v>1</v>
      </c>
    </row>
    <row r="303" spans="1:26" x14ac:dyDescent="0.2">
      <c r="A303">
        <v>906</v>
      </c>
      <c r="B303" t="s">
        <v>403</v>
      </c>
      <c r="C303" t="s">
        <v>404</v>
      </c>
      <c r="E303" t="s">
        <v>554</v>
      </c>
      <c r="F303" s="1">
        <v>13820</v>
      </c>
      <c r="G303" s="5">
        <f>(("03/16/2009")-F303)/365.25</f>
        <v>67.367556468172481</v>
      </c>
      <c r="H303" t="s">
        <v>405</v>
      </c>
      <c r="I303" t="s">
        <v>1928</v>
      </c>
      <c r="J303" t="s">
        <v>1929</v>
      </c>
      <c r="K303" s="11" t="s">
        <v>406</v>
      </c>
      <c r="L303" t="s">
        <v>407</v>
      </c>
      <c r="O303" t="s">
        <v>408</v>
      </c>
      <c r="P303" t="s">
        <v>1961</v>
      </c>
      <c r="R303" t="s">
        <v>409</v>
      </c>
      <c r="S303" t="s">
        <v>1935</v>
      </c>
      <c r="T303">
        <v>11</v>
      </c>
      <c r="U303" s="3" t="s">
        <v>2076</v>
      </c>
      <c r="X303" s="3" t="s">
        <v>2078</v>
      </c>
      <c r="Y303" s="1">
        <v>38461</v>
      </c>
      <c r="Z303">
        <v>2</v>
      </c>
    </row>
  </sheetData>
  <sortState ref="A2:Z303">
    <sortCondition ref="A2:A303"/>
  </sortState>
  <hyperlinks>
    <hyperlink ref="R166" r:id="rId1"/>
    <hyperlink ref="R243" r:id="rId2"/>
    <hyperlink ref="R244" r:id="rId3"/>
    <hyperlink ref="R284" r:id="rId4"/>
    <hyperlink ref="R242" r:id="rId5"/>
    <hyperlink ref="R285" r:id="rId6"/>
    <hyperlink ref="R245" r:id="rId7"/>
    <hyperlink ref="R286" r:id="rId8"/>
    <hyperlink ref="R247" r:id="rId9"/>
    <hyperlink ref="R287" r:id="rId10"/>
    <hyperlink ref="R288" r:id="rId11"/>
    <hyperlink ref="R290" r:id="rId12"/>
    <hyperlink ref="R246" r:id="rId13"/>
    <hyperlink ref="R291" r:id="rId14"/>
    <hyperlink ref="R293" r:id="rId15"/>
    <hyperlink ref="R294" r:id="rId16"/>
    <hyperlink ref="R295" r:id="rId17"/>
    <hyperlink ref="R296" r:id="rId18"/>
    <hyperlink ref="R289" r:id="rId19"/>
  </hyperlinks>
  <pageMargins left="0.75" right="0.75" top="1" bottom="1" header="0.5" footer="0.5"/>
  <pageSetup orientation="portrait" horizontalDpi="1200" verticalDpi="1200" r:id="rId2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0"/>
  <sheetViews>
    <sheetView tabSelected="1" workbookViewId="0">
      <selection activeCell="B1" sqref="B1:B1048576"/>
    </sheetView>
  </sheetViews>
  <sheetFormatPr defaultColWidth="4.36328125" defaultRowHeight="10.199999999999999" x14ac:dyDescent="0.2"/>
  <cols>
    <col min="1" max="1" width="4.36328125" style="30"/>
    <col min="2" max="2" width="26.36328125" style="31" customWidth="1"/>
    <col min="3" max="3" width="19" style="31" customWidth="1"/>
    <col min="4" max="4" width="22.6328125" style="31" customWidth="1"/>
    <col min="5" max="5" width="24.08984375" style="31" customWidth="1"/>
    <col min="6" max="6" width="24.26953125" style="31" customWidth="1"/>
    <col min="7" max="7" width="23.7265625" style="31" customWidth="1"/>
    <col min="8" max="16384" width="4.36328125" style="31"/>
  </cols>
  <sheetData>
    <row r="1" spans="1:7" x14ac:dyDescent="0.2">
      <c r="A1" s="30">
        <v>140</v>
      </c>
      <c r="B1" s="31" t="s">
        <v>3246</v>
      </c>
      <c r="C1" s="31" t="s">
        <v>3247</v>
      </c>
      <c r="D1" s="31" t="s">
        <v>1927</v>
      </c>
      <c r="E1" s="31" t="s">
        <v>3248</v>
      </c>
      <c r="F1" s="31" t="s">
        <v>1934</v>
      </c>
      <c r="G1" s="31" t="s">
        <v>1932</v>
      </c>
    </row>
    <row r="2" spans="1:7" x14ac:dyDescent="0.2">
      <c r="A2" s="30">
        <v>291</v>
      </c>
      <c r="B2" s="31" t="s">
        <v>3459</v>
      </c>
      <c r="C2" s="31" t="s">
        <v>3460</v>
      </c>
      <c r="D2" s="31" t="s">
        <v>2438</v>
      </c>
      <c r="E2" s="31" t="s">
        <v>3461</v>
      </c>
      <c r="F2" s="31" t="s">
        <v>4266</v>
      </c>
      <c r="G2" s="31" t="s">
        <v>2322</v>
      </c>
    </row>
    <row r="3" spans="1:7" x14ac:dyDescent="0.2">
      <c r="A3" s="30" t="s">
        <v>2522</v>
      </c>
      <c r="B3" s="31" t="s">
        <v>4382</v>
      </c>
      <c r="C3" s="31" t="s">
        <v>4383</v>
      </c>
      <c r="D3" s="31" t="s">
        <v>4323</v>
      </c>
      <c r="E3" s="31" t="s">
        <v>3461</v>
      </c>
      <c r="F3" s="31" t="s">
        <v>4369</v>
      </c>
      <c r="G3" s="31" t="s">
        <v>4325</v>
      </c>
    </row>
    <row r="4" spans="1:7" x14ac:dyDescent="0.2">
      <c r="A4" s="30" t="s">
        <v>2566</v>
      </c>
      <c r="B4" s="31" t="s">
        <v>3159</v>
      </c>
      <c r="C4" s="31" t="s">
        <v>3160</v>
      </c>
      <c r="D4" s="31" t="s">
        <v>1939</v>
      </c>
      <c r="E4" s="31" t="s">
        <v>3161</v>
      </c>
      <c r="F4" s="31" t="s">
        <v>1944</v>
      </c>
      <c r="G4" s="31" t="s">
        <v>1943</v>
      </c>
    </row>
    <row r="5" spans="1:7" x14ac:dyDescent="0.2">
      <c r="A5" s="30">
        <v>273</v>
      </c>
      <c r="B5" s="31" t="s">
        <v>4395</v>
      </c>
      <c r="C5" s="31" t="s">
        <v>4396</v>
      </c>
      <c r="D5" s="31" t="s">
        <v>4347</v>
      </c>
      <c r="E5" s="31" t="s">
        <v>3736</v>
      </c>
      <c r="F5" s="31" t="s">
        <v>4349</v>
      </c>
      <c r="G5" s="31" t="s">
        <v>2859</v>
      </c>
    </row>
    <row r="6" spans="1:7" x14ac:dyDescent="0.2">
      <c r="A6" s="30">
        <v>228</v>
      </c>
      <c r="B6" s="31" t="s">
        <v>5224</v>
      </c>
      <c r="C6" s="31" t="s">
        <v>5225</v>
      </c>
      <c r="D6" s="31" t="s">
        <v>5213</v>
      </c>
      <c r="E6" s="31" t="s">
        <v>5226</v>
      </c>
      <c r="F6" s="31" t="s">
        <v>5216</v>
      </c>
      <c r="G6" s="31" t="s">
        <v>658</v>
      </c>
    </row>
    <row r="7" spans="1:7" x14ac:dyDescent="0.2">
      <c r="A7" s="30">
        <v>159</v>
      </c>
      <c r="B7" s="31" t="s">
        <v>4103</v>
      </c>
      <c r="C7" s="31" t="s">
        <v>4104</v>
      </c>
      <c r="D7" s="31" t="s">
        <v>4038</v>
      </c>
      <c r="E7" s="31" t="s">
        <v>3850</v>
      </c>
      <c r="F7" s="31" t="s">
        <v>4119</v>
      </c>
      <c r="G7" s="31" t="s">
        <v>4040</v>
      </c>
    </row>
    <row r="8" spans="1:7" x14ac:dyDescent="0.2">
      <c r="A8" s="30">
        <v>109</v>
      </c>
      <c r="B8" s="31" t="s">
        <v>3188</v>
      </c>
      <c r="C8" s="31" t="s">
        <v>3189</v>
      </c>
      <c r="D8" s="31" t="s">
        <v>1984</v>
      </c>
      <c r="E8" s="31" t="s">
        <v>3190</v>
      </c>
      <c r="F8" s="31" t="s">
        <v>3724</v>
      </c>
      <c r="G8" s="31" t="s">
        <v>1988</v>
      </c>
    </row>
    <row r="9" spans="1:7" x14ac:dyDescent="0.2">
      <c r="A9" s="30">
        <v>258</v>
      </c>
      <c r="B9" s="31" t="s">
        <v>3416</v>
      </c>
      <c r="C9" s="31" t="s">
        <v>3417</v>
      </c>
      <c r="D9" s="31" t="s">
        <v>1994</v>
      </c>
      <c r="E9" s="31" t="s">
        <v>3418</v>
      </c>
      <c r="F9" s="31" t="s">
        <v>2000</v>
      </c>
      <c r="G9" s="31" t="s">
        <v>1998</v>
      </c>
    </row>
    <row r="10" spans="1:7" x14ac:dyDescent="0.2">
      <c r="A10" s="30">
        <v>139</v>
      </c>
      <c r="B10" s="31" t="s">
        <v>3243</v>
      </c>
      <c r="C10" s="31" t="s">
        <v>3244</v>
      </c>
      <c r="D10" s="31" t="s">
        <v>2005</v>
      </c>
      <c r="E10" s="31" t="s">
        <v>3245</v>
      </c>
      <c r="F10" s="31" t="s">
        <v>2010</v>
      </c>
      <c r="G10" s="31" t="s">
        <v>2008</v>
      </c>
    </row>
    <row r="11" spans="1:7" x14ac:dyDescent="0.2">
      <c r="A11" s="30">
        <v>234</v>
      </c>
      <c r="B11" s="31" t="s">
        <v>4629</v>
      </c>
      <c r="C11" s="31" t="s">
        <v>4630</v>
      </c>
      <c r="D11" s="31" t="s">
        <v>4593</v>
      </c>
      <c r="E11" s="31" t="s">
        <v>3705</v>
      </c>
      <c r="F11" s="31" t="s">
        <v>4596</v>
      </c>
      <c r="G11" s="31" t="s">
        <v>4595</v>
      </c>
    </row>
    <row r="12" spans="1:7" x14ac:dyDescent="0.2">
      <c r="A12" s="30">
        <v>276</v>
      </c>
      <c r="B12" s="31" t="s">
        <v>5228</v>
      </c>
      <c r="C12" s="31" t="s">
        <v>5229</v>
      </c>
      <c r="D12" s="31" t="s">
        <v>5205</v>
      </c>
      <c r="E12" s="31" t="s">
        <v>3736</v>
      </c>
      <c r="F12" s="31" t="s">
        <v>5209</v>
      </c>
      <c r="G12" s="31" t="s">
        <v>5207</v>
      </c>
    </row>
    <row r="13" spans="1:7" x14ac:dyDescent="0.2">
      <c r="A13" s="30">
        <v>142</v>
      </c>
      <c r="B13" s="31" t="s">
        <v>3942</v>
      </c>
      <c r="C13" s="31" t="s">
        <v>3943</v>
      </c>
      <c r="D13" s="31" t="s">
        <v>3890</v>
      </c>
      <c r="E13" s="31" t="s">
        <v>3629</v>
      </c>
      <c r="F13" s="31" t="s">
        <v>3893</v>
      </c>
      <c r="G13" s="31" t="s">
        <v>3892</v>
      </c>
    </row>
    <row r="14" spans="1:7" x14ac:dyDescent="0.2">
      <c r="A14" s="30">
        <v>192</v>
      </c>
      <c r="B14" s="31" t="s">
        <v>3329</v>
      </c>
      <c r="C14" s="31" t="s">
        <v>3330</v>
      </c>
      <c r="D14" s="31" t="s">
        <v>1791</v>
      </c>
      <c r="E14" s="31" t="s">
        <v>3331</v>
      </c>
      <c r="F14" s="31" t="s">
        <v>1795</v>
      </c>
      <c r="G14" s="31" t="s">
        <v>2008</v>
      </c>
    </row>
    <row r="15" spans="1:7" x14ac:dyDescent="0.2">
      <c r="A15" s="30">
        <v>168</v>
      </c>
      <c r="B15" s="31" t="s">
        <v>4828</v>
      </c>
      <c r="C15" s="31" t="s">
        <v>5235</v>
      </c>
      <c r="D15" s="31" t="s">
        <v>4803</v>
      </c>
      <c r="E15" s="31" t="s">
        <v>3850</v>
      </c>
      <c r="F15" s="31" t="s">
        <v>5233</v>
      </c>
      <c r="G15" s="31" t="s">
        <v>4805</v>
      </c>
    </row>
    <row r="16" spans="1:7" x14ac:dyDescent="0.2">
      <c r="A16" s="30">
        <v>244</v>
      </c>
      <c r="B16" s="31" t="s">
        <v>3393</v>
      </c>
      <c r="C16" s="31" t="s">
        <v>3394</v>
      </c>
      <c r="D16" s="31" t="s">
        <v>1800</v>
      </c>
      <c r="E16" s="31" t="s">
        <v>3395</v>
      </c>
      <c r="F16" s="31" t="s">
        <v>2867</v>
      </c>
      <c r="G16" s="31" t="s">
        <v>1804</v>
      </c>
    </row>
    <row r="17" spans="1:7" x14ac:dyDescent="0.2">
      <c r="A17" s="30">
        <v>287</v>
      </c>
      <c r="B17" s="31" t="s">
        <v>4189</v>
      </c>
      <c r="C17" s="31" t="s">
        <v>3450</v>
      </c>
      <c r="D17" s="31" t="s">
        <v>2377</v>
      </c>
      <c r="E17" s="31" t="s">
        <v>3451</v>
      </c>
      <c r="F17" s="31" t="s">
        <v>2380</v>
      </c>
      <c r="G17" s="31" t="s">
        <v>2381</v>
      </c>
    </row>
    <row r="18" spans="1:7" x14ac:dyDescent="0.2">
      <c r="A18" s="30" t="s">
        <v>2496</v>
      </c>
      <c r="B18" s="31" t="s">
        <v>3732</v>
      </c>
      <c r="C18" s="31" t="s">
        <v>3733</v>
      </c>
      <c r="D18" s="31" t="s">
        <v>3685</v>
      </c>
      <c r="E18" s="31" t="s">
        <v>3543</v>
      </c>
      <c r="F18" s="31" t="s">
        <v>3687</v>
      </c>
      <c r="G18" s="31" t="s">
        <v>3686</v>
      </c>
    </row>
    <row r="19" spans="1:7" x14ac:dyDescent="0.2">
      <c r="A19" s="30">
        <v>265</v>
      </c>
      <c r="B19" s="31" t="s">
        <v>3430</v>
      </c>
      <c r="C19" s="31" t="s">
        <v>4876</v>
      </c>
      <c r="D19" s="31" t="s">
        <v>4869</v>
      </c>
      <c r="E19" s="31" t="s">
        <v>4877</v>
      </c>
      <c r="F19" s="31" t="s">
        <v>2098</v>
      </c>
      <c r="G19" s="31" t="s">
        <v>2097</v>
      </c>
    </row>
    <row r="20" spans="1:7" x14ac:dyDescent="0.2">
      <c r="A20" s="30">
        <v>242</v>
      </c>
      <c r="B20" s="31" t="s">
        <v>3387</v>
      </c>
      <c r="C20" s="31" t="s">
        <v>3388</v>
      </c>
      <c r="D20" s="31" t="s">
        <v>1816</v>
      </c>
      <c r="E20" s="31" t="s">
        <v>3389</v>
      </c>
      <c r="F20" s="31" t="s">
        <v>1821</v>
      </c>
      <c r="G20" s="31" t="s">
        <v>1819</v>
      </c>
    </row>
    <row r="21" spans="1:7" x14ac:dyDescent="0.2">
      <c r="A21" s="30">
        <v>264</v>
      </c>
      <c r="B21" s="31" t="s">
        <v>3427</v>
      </c>
      <c r="C21" s="31" t="s">
        <v>3428</v>
      </c>
      <c r="D21" s="31" t="s">
        <v>2087</v>
      </c>
      <c r="E21" s="31" t="s">
        <v>3429</v>
      </c>
      <c r="F21" s="31" t="s">
        <v>4271</v>
      </c>
      <c r="G21" s="31" t="s">
        <v>2089</v>
      </c>
    </row>
    <row r="22" spans="1:7" x14ac:dyDescent="0.2">
      <c r="A22" s="30">
        <v>224</v>
      </c>
      <c r="B22" s="31" t="s">
        <v>3366</v>
      </c>
      <c r="C22" s="31" t="s">
        <v>3367</v>
      </c>
      <c r="D22" s="31" t="s">
        <v>1836</v>
      </c>
      <c r="E22" s="31" t="s">
        <v>3368</v>
      </c>
      <c r="F22" s="31" t="s">
        <v>1840</v>
      </c>
      <c r="G22" s="31" t="s">
        <v>1950</v>
      </c>
    </row>
    <row r="23" spans="1:7" x14ac:dyDescent="0.2">
      <c r="A23" s="30">
        <v>187</v>
      </c>
      <c r="B23" s="31" t="s">
        <v>4388</v>
      </c>
      <c r="C23" s="31" t="s">
        <v>4389</v>
      </c>
      <c r="D23" s="31" t="s">
        <v>4336</v>
      </c>
      <c r="E23" s="31" t="s">
        <v>3431</v>
      </c>
      <c r="F23" s="31" t="s">
        <v>4339</v>
      </c>
      <c r="G23" s="31" t="s">
        <v>4338</v>
      </c>
    </row>
    <row r="24" spans="1:7" x14ac:dyDescent="0.2">
      <c r="A24" s="30">
        <v>374</v>
      </c>
      <c r="B24" s="31" t="s">
        <v>4658</v>
      </c>
      <c r="C24" s="31" t="s">
        <v>4659</v>
      </c>
      <c r="D24" s="31" t="s">
        <v>3523</v>
      </c>
      <c r="E24" s="31" t="s">
        <v>4660</v>
      </c>
      <c r="F24" s="31" t="s">
        <v>1857</v>
      </c>
      <c r="G24" s="31" t="s">
        <v>1969</v>
      </c>
    </row>
    <row r="25" spans="1:7" x14ac:dyDescent="0.2">
      <c r="A25" s="30">
        <v>214</v>
      </c>
      <c r="B25" s="31" t="s">
        <v>3350</v>
      </c>
      <c r="C25" s="31" t="s">
        <v>3351</v>
      </c>
      <c r="D25" s="31" t="s">
        <v>4856</v>
      </c>
      <c r="E25" s="31" t="s">
        <v>3352</v>
      </c>
      <c r="F25" s="31" t="s">
        <v>2334</v>
      </c>
      <c r="G25" s="31" t="s">
        <v>1864</v>
      </c>
    </row>
    <row r="26" spans="1:7" x14ac:dyDescent="0.2">
      <c r="A26" s="30" t="s">
        <v>2396</v>
      </c>
      <c r="B26" s="31" t="s">
        <v>3532</v>
      </c>
      <c r="C26" s="31" t="s">
        <v>3533</v>
      </c>
      <c r="D26" s="31" t="s">
        <v>3518</v>
      </c>
      <c r="E26" s="31" t="s">
        <v>3534</v>
      </c>
      <c r="F26" s="31" t="s">
        <v>3522</v>
      </c>
      <c r="G26" s="31" t="s">
        <v>3521</v>
      </c>
    </row>
    <row r="27" spans="1:7" x14ac:dyDescent="0.2">
      <c r="A27" s="30">
        <v>249</v>
      </c>
      <c r="B27" s="31" t="s">
        <v>3401</v>
      </c>
      <c r="C27" s="31" t="s">
        <v>3402</v>
      </c>
      <c r="D27" s="31" t="s">
        <v>1871</v>
      </c>
      <c r="E27" s="31" t="s">
        <v>3403</v>
      </c>
      <c r="F27" s="31" t="s">
        <v>2411</v>
      </c>
      <c r="G27" s="31" t="s">
        <v>2008</v>
      </c>
    </row>
    <row r="28" spans="1:7" x14ac:dyDescent="0.2">
      <c r="A28" s="30">
        <v>103</v>
      </c>
      <c r="B28" s="31" t="s">
        <v>4959</v>
      </c>
      <c r="C28" s="31" t="s">
        <v>4960</v>
      </c>
      <c r="D28" s="31" t="s">
        <v>4936</v>
      </c>
      <c r="E28" s="31" t="s">
        <v>3850</v>
      </c>
      <c r="F28" s="31" t="s">
        <v>4938</v>
      </c>
      <c r="G28" s="31" t="s">
        <v>210</v>
      </c>
    </row>
    <row r="29" spans="1:7" x14ac:dyDescent="0.2">
      <c r="A29" s="30" t="s">
        <v>2541</v>
      </c>
      <c r="B29" s="31" t="s">
        <v>3584</v>
      </c>
      <c r="C29" s="31" t="s">
        <v>3585</v>
      </c>
      <c r="D29" s="31" t="s">
        <v>3552</v>
      </c>
      <c r="E29" s="31" t="s">
        <v>3586</v>
      </c>
      <c r="F29" s="31" t="s">
        <v>3555</v>
      </c>
      <c r="G29" s="31" t="s">
        <v>3554</v>
      </c>
    </row>
    <row r="30" spans="1:7" x14ac:dyDescent="0.2">
      <c r="A30" s="30" t="s">
        <v>2559</v>
      </c>
      <c r="B30" s="31" t="s">
        <v>3703</v>
      </c>
      <c r="C30" s="31" t="s">
        <v>3704</v>
      </c>
      <c r="D30" s="31" t="s">
        <v>3711</v>
      </c>
      <c r="E30" s="31" t="s">
        <v>3629</v>
      </c>
      <c r="F30" s="31" t="s">
        <v>3646</v>
      </c>
      <c r="G30" s="31" t="s">
        <v>3897</v>
      </c>
    </row>
    <row r="31" spans="1:7" x14ac:dyDescent="0.2">
      <c r="A31" s="30" t="s">
        <v>2491</v>
      </c>
      <c r="B31" s="31" t="s">
        <v>4482</v>
      </c>
      <c r="C31" s="31" t="s">
        <v>4483</v>
      </c>
      <c r="D31" s="31" t="s">
        <v>4441</v>
      </c>
      <c r="E31" s="31" t="s">
        <v>4484</v>
      </c>
      <c r="F31" s="31" t="s">
        <v>4472</v>
      </c>
      <c r="G31" s="31" t="s">
        <v>4443</v>
      </c>
    </row>
    <row r="32" spans="1:7" x14ac:dyDescent="0.2">
      <c r="A32" s="30">
        <v>149</v>
      </c>
      <c r="B32" s="31" t="s">
        <v>3261</v>
      </c>
      <c r="C32" s="31" t="s">
        <v>3262</v>
      </c>
      <c r="D32" s="31" t="s">
        <v>2063</v>
      </c>
      <c r="E32" s="31" t="s">
        <v>3263</v>
      </c>
      <c r="F32" s="31" t="s">
        <v>1890</v>
      </c>
      <c r="G32" s="31" t="s">
        <v>1889</v>
      </c>
    </row>
    <row r="33" spans="1:7" x14ac:dyDescent="0.2">
      <c r="A33" s="30">
        <v>201</v>
      </c>
      <c r="B33" s="31" t="s">
        <v>3338</v>
      </c>
      <c r="C33" s="31" t="s">
        <v>4907</v>
      </c>
      <c r="D33" s="31" t="s">
        <v>1921</v>
      </c>
      <c r="E33" s="31" t="s">
        <v>3339</v>
      </c>
      <c r="F33" s="31" t="s">
        <v>1664</v>
      </c>
      <c r="G33" s="31" t="s">
        <v>1829</v>
      </c>
    </row>
    <row r="34" spans="1:7" x14ac:dyDescent="0.2">
      <c r="A34" s="30">
        <v>87</v>
      </c>
      <c r="B34" s="31" t="s">
        <v>5113</v>
      </c>
      <c r="C34" s="31" t="s">
        <v>5114</v>
      </c>
      <c r="D34" s="31" t="s">
        <v>5078</v>
      </c>
      <c r="E34" s="31" t="s">
        <v>3431</v>
      </c>
      <c r="F34" s="31" t="s">
        <v>5081</v>
      </c>
      <c r="G34" s="31" t="s">
        <v>5080</v>
      </c>
    </row>
    <row r="35" spans="1:7" x14ac:dyDescent="0.2">
      <c r="A35" s="30">
        <v>255</v>
      </c>
      <c r="B35" s="31" t="s">
        <v>3407</v>
      </c>
      <c r="C35" s="31" t="s">
        <v>3408</v>
      </c>
      <c r="D35" s="31" t="s">
        <v>1668</v>
      </c>
      <c r="E35" s="31" t="s">
        <v>3409</v>
      </c>
      <c r="F35" s="31" t="s">
        <v>1672</v>
      </c>
      <c r="G35" s="31" t="s">
        <v>1671</v>
      </c>
    </row>
    <row r="36" spans="1:7" x14ac:dyDescent="0.2">
      <c r="A36" s="30" t="s">
        <v>2516</v>
      </c>
      <c r="B36" s="31" t="s">
        <v>3839</v>
      </c>
      <c r="C36" s="31" t="s">
        <v>3840</v>
      </c>
      <c r="D36" s="31" t="s">
        <v>3812</v>
      </c>
      <c r="E36" s="31" t="s">
        <v>3705</v>
      </c>
      <c r="F36" s="31" t="s">
        <v>3815</v>
      </c>
      <c r="G36" s="31" t="s">
        <v>3814</v>
      </c>
    </row>
    <row r="37" spans="1:7" x14ac:dyDescent="0.2">
      <c r="A37" s="30">
        <v>247</v>
      </c>
      <c r="B37" s="31" t="s">
        <v>3399</v>
      </c>
      <c r="C37" s="31" t="s">
        <v>3400</v>
      </c>
      <c r="D37" s="31" t="s">
        <v>1687</v>
      </c>
      <c r="E37" s="31" t="s">
        <v>3254</v>
      </c>
      <c r="F37" s="31" t="s">
        <v>1692</v>
      </c>
      <c r="G37" s="31" t="s">
        <v>1690</v>
      </c>
    </row>
    <row r="38" spans="1:7" x14ac:dyDescent="0.2">
      <c r="A38" s="30" t="s">
        <v>2519</v>
      </c>
      <c r="B38" s="31" t="s">
        <v>3098</v>
      </c>
      <c r="C38" s="31" t="s">
        <v>3099</v>
      </c>
      <c r="D38" s="31" t="s">
        <v>1696</v>
      </c>
      <c r="E38" s="31" t="s">
        <v>3100</v>
      </c>
      <c r="F38" s="31" t="s">
        <v>4668</v>
      </c>
      <c r="G38" s="31" t="s">
        <v>1698</v>
      </c>
    </row>
    <row r="39" spans="1:7" x14ac:dyDescent="0.2">
      <c r="A39" s="30">
        <v>240</v>
      </c>
      <c r="B39" s="31" t="s">
        <v>3384</v>
      </c>
      <c r="C39" s="31" t="s">
        <v>3385</v>
      </c>
      <c r="D39" s="31" t="s">
        <v>1702</v>
      </c>
      <c r="E39" s="31" t="s">
        <v>3386</v>
      </c>
      <c r="F39" s="31" t="s">
        <v>1707</v>
      </c>
      <c r="G39" s="31" t="s">
        <v>1705</v>
      </c>
    </row>
    <row r="40" spans="1:7" x14ac:dyDescent="0.2">
      <c r="A40" s="30">
        <v>126</v>
      </c>
      <c r="B40" s="31" t="s">
        <v>3212</v>
      </c>
      <c r="C40" s="31" t="s">
        <v>3213</v>
      </c>
      <c r="D40" s="31" t="s">
        <v>1711</v>
      </c>
      <c r="E40" s="31" t="s">
        <v>3214</v>
      </c>
      <c r="F40" s="31" t="s">
        <v>3496</v>
      </c>
      <c r="G40" s="31" t="s">
        <v>1714</v>
      </c>
    </row>
    <row r="41" spans="1:7" x14ac:dyDescent="0.2">
      <c r="A41" s="30">
        <v>243</v>
      </c>
      <c r="B41" s="31" t="s">
        <v>3390</v>
      </c>
      <c r="C41" s="31" t="s">
        <v>3391</v>
      </c>
      <c r="D41" s="31" t="s">
        <v>1718</v>
      </c>
      <c r="E41" s="31" t="s">
        <v>3392</v>
      </c>
      <c r="F41" s="31" t="s">
        <v>1723</v>
      </c>
      <c r="G41" s="31" t="s">
        <v>1721</v>
      </c>
    </row>
    <row r="42" spans="1:7" x14ac:dyDescent="0.2">
      <c r="A42" s="30">
        <v>154</v>
      </c>
      <c r="B42" s="31" t="s">
        <v>4871</v>
      </c>
      <c r="C42" s="31" t="s">
        <v>4872</v>
      </c>
      <c r="D42" s="31" t="s">
        <v>4824</v>
      </c>
      <c r="E42" s="31" t="s">
        <v>3500</v>
      </c>
      <c r="F42" s="31" t="s">
        <v>4827</v>
      </c>
      <c r="G42" s="31" t="s">
        <v>4826</v>
      </c>
    </row>
    <row r="43" spans="1:7" x14ac:dyDescent="0.2">
      <c r="A43" s="30" t="s">
        <v>2495</v>
      </c>
      <c r="B43" s="31" t="s">
        <v>3047</v>
      </c>
      <c r="C43" s="31" t="s">
        <v>3048</v>
      </c>
      <c r="D43" s="31" t="s">
        <v>1740</v>
      </c>
      <c r="E43" s="31" t="s">
        <v>3049</v>
      </c>
      <c r="F43" s="31" t="s">
        <v>1744</v>
      </c>
      <c r="G43" s="31" t="s">
        <v>1743</v>
      </c>
    </row>
    <row r="44" spans="1:7" x14ac:dyDescent="0.2">
      <c r="A44" s="30">
        <v>145</v>
      </c>
      <c r="B44" s="31" t="s">
        <v>4101</v>
      </c>
      <c r="C44" s="31" t="s">
        <v>4102</v>
      </c>
      <c r="D44" s="31" t="s">
        <v>4044</v>
      </c>
      <c r="E44" s="31" t="s">
        <v>3431</v>
      </c>
      <c r="F44" s="31" t="s">
        <v>4048</v>
      </c>
      <c r="G44" s="31" t="s">
        <v>4046</v>
      </c>
    </row>
    <row r="45" spans="1:7" x14ac:dyDescent="0.2">
      <c r="A45" s="30">
        <v>123</v>
      </c>
      <c r="B45" s="31" t="s">
        <v>3937</v>
      </c>
      <c r="C45" s="31" t="s">
        <v>3938</v>
      </c>
      <c r="D45" s="31" t="s">
        <v>3823</v>
      </c>
      <c r="E45" s="31" t="s">
        <v>3939</v>
      </c>
      <c r="F45" s="31" t="s">
        <v>4136</v>
      </c>
      <c r="G45" s="31" t="s">
        <v>905</v>
      </c>
    </row>
    <row r="46" spans="1:7" x14ac:dyDescent="0.2">
      <c r="A46" s="30">
        <v>185</v>
      </c>
      <c r="B46" s="31" t="s">
        <v>3317</v>
      </c>
      <c r="C46" s="31" t="s">
        <v>3318</v>
      </c>
      <c r="D46" s="31" t="s">
        <v>1757</v>
      </c>
      <c r="E46" s="31" t="s">
        <v>3319</v>
      </c>
      <c r="F46" s="31" t="s">
        <v>2464</v>
      </c>
      <c r="G46" s="31" t="s">
        <v>1760</v>
      </c>
    </row>
    <row r="47" spans="1:7" x14ac:dyDescent="0.2">
      <c r="A47" s="30">
        <v>129</v>
      </c>
      <c r="B47" s="31" t="s">
        <v>3220</v>
      </c>
      <c r="C47" s="31" t="s">
        <v>3221</v>
      </c>
      <c r="D47" s="31" t="s">
        <v>1766</v>
      </c>
      <c r="E47" s="31" t="s">
        <v>3168</v>
      </c>
      <c r="F47" s="31" t="s">
        <v>1770</v>
      </c>
      <c r="G47" s="31" t="s">
        <v>1769</v>
      </c>
    </row>
    <row r="48" spans="1:7" x14ac:dyDescent="0.2">
      <c r="A48" s="30" t="s">
        <v>2553</v>
      </c>
      <c r="B48" s="31" t="s">
        <v>3627</v>
      </c>
      <c r="C48" s="31" t="s">
        <v>3628</v>
      </c>
      <c r="D48" s="31" t="s">
        <v>3623</v>
      </c>
      <c r="E48" s="31" t="s">
        <v>3629</v>
      </c>
      <c r="F48" s="31" t="s">
        <v>3674</v>
      </c>
      <c r="G48" s="31" t="s">
        <v>3625</v>
      </c>
    </row>
    <row r="49" spans="1:7" x14ac:dyDescent="0.2">
      <c r="A49" s="30" t="s">
        <v>2575</v>
      </c>
      <c r="B49" s="31" t="s">
        <v>3119</v>
      </c>
      <c r="C49" s="31" t="s">
        <v>3120</v>
      </c>
      <c r="D49" s="31" t="s">
        <v>1780</v>
      </c>
      <c r="E49" s="31" t="s">
        <v>3121</v>
      </c>
      <c r="F49" s="31" t="s">
        <v>1784</v>
      </c>
      <c r="G49" s="31" t="s">
        <v>1783</v>
      </c>
    </row>
    <row r="50" spans="1:7" x14ac:dyDescent="0.2">
      <c r="A50" s="30">
        <v>223</v>
      </c>
      <c r="B50" s="31" t="s">
        <v>3363</v>
      </c>
      <c r="C50" s="31" t="s">
        <v>3364</v>
      </c>
      <c r="D50" s="31" t="s">
        <v>1788</v>
      </c>
      <c r="E50" s="31" t="s">
        <v>3365</v>
      </c>
      <c r="F50" s="31" t="s">
        <v>4306</v>
      </c>
      <c r="G50" s="31" t="s">
        <v>2008</v>
      </c>
    </row>
    <row r="51" spans="1:7" x14ac:dyDescent="0.2">
      <c r="A51" s="30">
        <v>294</v>
      </c>
      <c r="B51" s="31" t="s">
        <v>3467</v>
      </c>
      <c r="C51" s="31" t="s">
        <v>3468</v>
      </c>
      <c r="D51" s="31" t="s">
        <v>2585</v>
      </c>
      <c r="E51" s="31" t="s">
        <v>3469</v>
      </c>
      <c r="F51" s="31" t="s">
        <v>2588</v>
      </c>
      <c r="G51" s="31" t="s">
        <v>932</v>
      </c>
    </row>
    <row r="52" spans="1:7" x14ac:dyDescent="0.2">
      <c r="A52" s="30" t="s">
        <v>2503</v>
      </c>
      <c r="B52" s="31" t="s">
        <v>3071</v>
      </c>
      <c r="C52" s="31" t="s">
        <v>3072</v>
      </c>
      <c r="D52" s="31" t="s">
        <v>1534</v>
      </c>
      <c r="E52" s="31" t="s">
        <v>3073</v>
      </c>
      <c r="F52" s="31" t="s">
        <v>1538</v>
      </c>
      <c r="G52" s="31" t="s">
        <v>1537</v>
      </c>
    </row>
    <row r="53" spans="1:7" x14ac:dyDescent="0.2">
      <c r="A53" s="30">
        <v>113</v>
      </c>
      <c r="B53" s="31" t="s">
        <v>3851</v>
      </c>
      <c r="C53" s="31" t="s">
        <v>3852</v>
      </c>
      <c r="D53" s="31" t="s">
        <v>3806</v>
      </c>
      <c r="E53" s="31" t="s">
        <v>3850</v>
      </c>
      <c r="F53" s="31" t="s">
        <v>3809</v>
      </c>
      <c r="G53" s="31" t="s">
        <v>3808</v>
      </c>
    </row>
    <row r="54" spans="1:7" x14ac:dyDescent="0.2">
      <c r="A54" s="30">
        <v>233</v>
      </c>
      <c r="B54" s="31" t="s">
        <v>3378</v>
      </c>
      <c r="C54" s="31" t="s">
        <v>3379</v>
      </c>
      <c r="D54" s="31" t="s">
        <v>1556</v>
      </c>
      <c r="E54" s="31" t="s">
        <v>3380</v>
      </c>
      <c r="F54" s="31" t="s">
        <v>2411</v>
      </c>
      <c r="G54" s="31" t="s">
        <v>1559</v>
      </c>
    </row>
    <row r="55" spans="1:7" x14ac:dyDescent="0.2">
      <c r="A55" s="30" t="s">
        <v>2344</v>
      </c>
      <c r="B55" s="31" t="s">
        <v>3841</v>
      </c>
      <c r="C55" s="31" t="s">
        <v>3842</v>
      </c>
      <c r="D55" s="31" t="s">
        <v>3778</v>
      </c>
      <c r="E55" s="31" t="s">
        <v>3500</v>
      </c>
      <c r="F55" s="31" t="s">
        <v>4270</v>
      </c>
      <c r="G55" s="31" t="s">
        <v>3780</v>
      </c>
    </row>
    <row r="56" spans="1:7" x14ac:dyDescent="0.2">
      <c r="A56" s="30" t="s">
        <v>2558</v>
      </c>
      <c r="B56" s="31" t="s">
        <v>3843</v>
      </c>
      <c r="C56" s="31" t="s">
        <v>3844</v>
      </c>
      <c r="D56" s="31" t="s">
        <v>3784</v>
      </c>
      <c r="E56" s="31" t="s">
        <v>3629</v>
      </c>
      <c r="F56" s="31" t="s">
        <v>3947</v>
      </c>
      <c r="G56" s="31" t="s">
        <v>3786</v>
      </c>
    </row>
    <row r="57" spans="1:7" x14ac:dyDescent="0.2">
      <c r="A57" s="30" t="s">
        <v>2573</v>
      </c>
      <c r="B57" s="31" t="s">
        <v>3706</v>
      </c>
      <c r="C57" s="31" t="s">
        <v>3707</v>
      </c>
      <c r="D57" s="31" t="s">
        <v>3697</v>
      </c>
      <c r="E57" s="31" t="s">
        <v>3458</v>
      </c>
      <c r="F57" s="31" t="s">
        <v>3699</v>
      </c>
      <c r="G57" s="31" t="s">
        <v>3698</v>
      </c>
    </row>
    <row r="58" spans="1:7" x14ac:dyDescent="0.2">
      <c r="A58" s="30">
        <v>102</v>
      </c>
      <c r="B58" s="31" t="s">
        <v>3180</v>
      </c>
      <c r="C58" s="31" t="s">
        <v>3181</v>
      </c>
      <c r="D58" s="31" t="s">
        <v>1563</v>
      </c>
      <c r="E58" s="31" t="s">
        <v>3182</v>
      </c>
      <c r="F58" s="31" t="s">
        <v>1568</v>
      </c>
      <c r="G58" s="31" t="s">
        <v>1567</v>
      </c>
    </row>
    <row r="59" spans="1:7" x14ac:dyDescent="0.2">
      <c r="A59" s="30">
        <v>189</v>
      </c>
      <c r="B59" s="31" t="s">
        <v>3326</v>
      </c>
      <c r="C59" s="31" t="s">
        <v>3327</v>
      </c>
      <c r="D59" s="31" t="s">
        <v>1572</v>
      </c>
      <c r="E59" s="31" t="s">
        <v>3328</v>
      </c>
      <c r="F59" s="31" t="s">
        <v>1576</v>
      </c>
      <c r="G59" s="31" t="s">
        <v>1575</v>
      </c>
    </row>
    <row r="60" spans="1:7" x14ac:dyDescent="0.2">
      <c r="A60" s="30" t="s">
        <v>3015</v>
      </c>
      <c r="B60" s="31" t="s">
        <v>3032</v>
      </c>
      <c r="C60" s="31" t="s">
        <v>3033</v>
      </c>
      <c r="D60" s="31" t="s">
        <v>3009</v>
      </c>
      <c r="E60" s="31" t="s">
        <v>3034</v>
      </c>
      <c r="F60" s="31" t="s">
        <v>3013</v>
      </c>
      <c r="G60" s="31" t="s">
        <v>3012</v>
      </c>
    </row>
    <row r="61" spans="1:7" x14ac:dyDescent="0.2">
      <c r="A61" s="30">
        <v>299</v>
      </c>
      <c r="B61" s="31" t="s">
        <v>3475</v>
      </c>
      <c r="C61" s="31" t="s">
        <v>3476</v>
      </c>
      <c r="D61" s="31" t="s">
        <v>2927</v>
      </c>
      <c r="E61" s="31" t="s">
        <v>3477</v>
      </c>
      <c r="F61" s="31" t="s">
        <v>2930</v>
      </c>
      <c r="G61" s="31" t="s">
        <v>2931</v>
      </c>
    </row>
    <row r="62" spans="1:7" x14ac:dyDescent="0.2">
      <c r="A62" s="30">
        <v>198</v>
      </c>
      <c r="B62" s="31" t="s">
        <v>4487</v>
      </c>
      <c r="C62" s="31" t="s">
        <v>4488</v>
      </c>
      <c r="D62" s="31" t="s">
        <v>4455</v>
      </c>
      <c r="E62" s="31" t="s">
        <v>3850</v>
      </c>
      <c r="F62" s="31" t="s">
        <v>4560</v>
      </c>
      <c r="G62" s="31" t="s">
        <v>2008</v>
      </c>
    </row>
    <row r="63" spans="1:7" x14ac:dyDescent="0.2">
      <c r="A63" s="30">
        <v>124</v>
      </c>
      <c r="B63" s="31" t="s">
        <v>3206</v>
      </c>
      <c r="C63" s="31" t="s">
        <v>3207</v>
      </c>
      <c r="D63" s="31" t="s">
        <v>1589</v>
      </c>
      <c r="E63" s="31" t="s">
        <v>3208</v>
      </c>
      <c r="F63" s="31" t="s">
        <v>4207</v>
      </c>
      <c r="G63" s="31" t="s">
        <v>2008</v>
      </c>
    </row>
    <row r="64" spans="1:7" x14ac:dyDescent="0.2">
      <c r="A64" s="30">
        <v>209</v>
      </c>
      <c r="B64" s="31" t="s">
        <v>3344</v>
      </c>
      <c r="C64" s="31" t="s">
        <v>3345</v>
      </c>
      <c r="D64" s="31" t="s">
        <v>1596</v>
      </c>
      <c r="E64" s="31" t="s">
        <v>3346</v>
      </c>
      <c r="F64" s="31" t="s">
        <v>1600</v>
      </c>
      <c r="G64" s="31" t="s">
        <v>1599</v>
      </c>
    </row>
    <row r="65" spans="1:7" x14ac:dyDescent="0.2">
      <c r="A65" s="30">
        <v>156</v>
      </c>
      <c r="B65" s="31" t="s">
        <v>3275</v>
      </c>
      <c r="C65" s="31" t="s">
        <v>3276</v>
      </c>
      <c r="D65" s="31" t="s">
        <v>1622</v>
      </c>
      <c r="E65" s="31" t="s">
        <v>3277</v>
      </c>
      <c r="F65" s="31" t="s">
        <v>1626</v>
      </c>
      <c r="G65" s="31" t="s">
        <v>1943</v>
      </c>
    </row>
    <row r="66" spans="1:7" x14ac:dyDescent="0.2">
      <c r="A66" s="30">
        <v>172</v>
      </c>
      <c r="B66" s="31" t="s">
        <v>3294</v>
      </c>
      <c r="C66" s="31" t="s">
        <v>3295</v>
      </c>
      <c r="D66" s="31" t="s">
        <v>1630</v>
      </c>
      <c r="E66" s="31" t="s">
        <v>3296</v>
      </c>
      <c r="F66" s="31" t="s">
        <v>1634</v>
      </c>
      <c r="G66" s="31" t="s">
        <v>1633</v>
      </c>
    </row>
    <row r="67" spans="1:7" x14ac:dyDescent="0.2">
      <c r="A67" s="30">
        <v>127</v>
      </c>
      <c r="B67" s="31" t="s">
        <v>3215</v>
      </c>
      <c r="C67" s="31" t="s">
        <v>3216</v>
      </c>
      <c r="D67" s="31" t="s">
        <v>1638</v>
      </c>
      <c r="E67" s="31" t="s">
        <v>3217</v>
      </c>
      <c r="F67" s="31" t="s">
        <v>1643</v>
      </c>
      <c r="G67" s="31" t="s">
        <v>1641</v>
      </c>
    </row>
    <row r="68" spans="1:7" x14ac:dyDescent="0.2">
      <c r="A68" s="30" t="s">
        <v>2511</v>
      </c>
      <c r="B68" s="31" t="s">
        <v>3084</v>
      </c>
      <c r="C68" s="31" t="s">
        <v>3085</v>
      </c>
      <c r="D68" s="31" t="s">
        <v>1656</v>
      </c>
      <c r="E68" s="31" t="s">
        <v>3086</v>
      </c>
      <c r="F68" s="31" t="s">
        <v>1660</v>
      </c>
      <c r="G68" s="31" t="s">
        <v>1943</v>
      </c>
    </row>
    <row r="69" spans="1:7" x14ac:dyDescent="0.2">
      <c r="A69" s="30">
        <v>171</v>
      </c>
      <c r="B69" s="31" t="s">
        <v>4129</v>
      </c>
      <c r="C69" s="31" t="s">
        <v>4130</v>
      </c>
      <c r="D69" s="31" t="s">
        <v>4123</v>
      </c>
      <c r="E69" s="31" t="s">
        <v>3461</v>
      </c>
      <c r="F69" s="31" t="s">
        <v>4126</v>
      </c>
      <c r="G69" s="31" t="s">
        <v>4125</v>
      </c>
    </row>
    <row r="70" spans="1:7" x14ac:dyDescent="0.2">
      <c r="A70" s="30">
        <v>112</v>
      </c>
      <c r="B70" s="31" t="s">
        <v>3197</v>
      </c>
      <c r="C70" s="31" t="s">
        <v>3198</v>
      </c>
      <c r="D70" s="31" t="s">
        <v>1394</v>
      </c>
      <c r="E70" s="31" t="s">
        <v>3199</v>
      </c>
      <c r="F70" s="31" t="s">
        <v>1399</v>
      </c>
      <c r="G70" s="31" t="s">
        <v>1397</v>
      </c>
    </row>
    <row r="71" spans="1:7" x14ac:dyDescent="0.2">
      <c r="A71" s="30">
        <v>161</v>
      </c>
      <c r="B71" s="31" t="s">
        <v>5008</v>
      </c>
      <c r="C71" s="31" t="s">
        <v>5009</v>
      </c>
      <c r="D71" s="31" t="s">
        <v>4996</v>
      </c>
      <c r="E71" s="31" t="s">
        <v>3850</v>
      </c>
      <c r="F71" s="31" t="s">
        <v>5000</v>
      </c>
      <c r="G71" s="31" t="s">
        <v>4998</v>
      </c>
    </row>
    <row r="72" spans="1:7" x14ac:dyDescent="0.2">
      <c r="A72" s="30">
        <v>111</v>
      </c>
      <c r="B72" s="31" t="s">
        <v>3194</v>
      </c>
      <c r="C72" s="31" t="s">
        <v>3195</v>
      </c>
      <c r="D72" s="31" t="s">
        <v>1424</v>
      </c>
      <c r="E72" s="31" t="s">
        <v>3196</v>
      </c>
      <c r="F72" s="31" t="s">
        <v>1428</v>
      </c>
      <c r="G72" s="31" t="s">
        <v>1943</v>
      </c>
    </row>
    <row r="73" spans="1:7" x14ac:dyDescent="0.2">
      <c r="A73" s="30">
        <v>169</v>
      </c>
      <c r="B73" s="31" t="s">
        <v>3290</v>
      </c>
      <c r="C73" s="31" t="s">
        <v>3855</v>
      </c>
      <c r="D73" s="31" t="s">
        <v>3772</v>
      </c>
      <c r="E73" s="31" t="s">
        <v>3543</v>
      </c>
      <c r="F73" s="31" t="s">
        <v>1436</v>
      </c>
      <c r="G73" s="31" t="s">
        <v>1435</v>
      </c>
    </row>
    <row r="74" spans="1:7" x14ac:dyDescent="0.2">
      <c r="A74" s="30">
        <v>24</v>
      </c>
      <c r="B74" s="31" t="s">
        <v>5005</v>
      </c>
      <c r="C74" s="31" t="s">
        <v>5006</v>
      </c>
      <c r="D74" s="31" t="s">
        <v>1441</v>
      </c>
      <c r="E74" s="31" t="s">
        <v>5007</v>
      </c>
      <c r="F74" s="31" t="s">
        <v>1445</v>
      </c>
      <c r="G74" s="31" t="s">
        <v>1444</v>
      </c>
    </row>
    <row r="75" spans="1:7" x14ac:dyDescent="0.2">
      <c r="A75" s="30">
        <v>163</v>
      </c>
      <c r="B75" s="31" t="s">
        <v>4300</v>
      </c>
      <c r="C75" s="31" t="s">
        <v>4301</v>
      </c>
      <c r="D75" s="31" t="s">
        <v>4253</v>
      </c>
      <c r="E75" s="31" t="s">
        <v>4302</v>
      </c>
      <c r="F75" s="31" t="s">
        <v>4509</v>
      </c>
      <c r="G75" s="31">
        <v>0</v>
      </c>
    </row>
    <row r="76" spans="1:7" x14ac:dyDescent="0.2">
      <c r="A76" s="30">
        <v>295</v>
      </c>
      <c r="B76" s="31" t="s">
        <v>3470</v>
      </c>
      <c r="C76" s="31" t="s">
        <v>3471</v>
      </c>
      <c r="D76" s="31" t="s">
        <v>2857</v>
      </c>
      <c r="E76" s="31" t="s">
        <v>3431</v>
      </c>
      <c r="F76" s="31" t="s">
        <v>4380</v>
      </c>
      <c r="G76" s="31" t="s">
        <v>2859</v>
      </c>
    </row>
    <row r="77" spans="1:7" x14ac:dyDescent="0.2">
      <c r="A77" s="30">
        <v>100</v>
      </c>
      <c r="B77" s="31" t="s">
        <v>3175</v>
      </c>
      <c r="C77" s="31" t="s">
        <v>3176</v>
      </c>
      <c r="D77" s="31" t="s">
        <v>1473</v>
      </c>
      <c r="E77" s="31" t="s">
        <v>3177</v>
      </c>
      <c r="F77" s="31" t="s">
        <v>4838</v>
      </c>
      <c r="G77" s="31" t="s">
        <v>1889</v>
      </c>
    </row>
    <row r="78" spans="1:7" x14ac:dyDescent="0.2">
      <c r="A78" s="30">
        <v>180</v>
      </c>
      <c r="B78" s="31" t="s">
        <v>3305</v>
      </c>
      <c r="C78" s="31" t="s">
        <v>3306</v>
      </c>
      <c r="D78" s="31" t="s">
        <v>1482</v>
      </c>
      <c r="E78" s="31" t="s">
        <v>3307</v>
      </c>
      <c r="F78" s="31" t="s">
        <v>1486</v>
      </c>
      <c r="G78" s="31" t="s">
        <v>1485</v>
      </c>
    </row>
    <row r="79" spans="1:7" x14ac:dyDescent="0.2">
      <c r="A79" s="30">
        <v>191</v>
      </c>
      <c r="B79" s="31" t="s">
        <v>5173</v>
      </c>
      <c r="C79" s="31" t="s">
        <v>5174</v>
      </c>
      <c r="D79" s="31" t="s">
        <v>5157</v>
      </c>
      <c r="E79" s="31" t="s">
        <v>3461</v>
      </c>
      <c r="F79" s="31" t="s">
        <v>5160</v>
      </c>
      <c r="G79" s="31" t="s">
        <v>5159</v>
      </c>
    </row>
    <row r="80" spans="1:7" x14ac:dyDescent="0.2">
      <c r="A80" s="30">
        <v>309</v>
      </c>
      <c r="B80" s="31" t="s">
        <v>5014</v>
      </c>
      <c r="C80" s="31" t="s">
        <v>4648</v>
      </c>
      <c r="D80" s="31" t="s">
        <v>1490</v>
      </c>
      <c r="E80" s="31" t="s">
        <v>4649</v>
      </c>
      <c r="F80" s="31" t="s">
        <v>4305</v>
      </c>
      <c r="G80" s="31" t="s">
        <v>1444</v>
      </c>
    </row>
    <row r="81" spans="1:7" x14ac:dyDescent="0.2">
      <c r="A81" s="30">
        <v>282</v>
      </c>
      <c r="B81" s="31" t="s">
        <v>4397</v>
      </c>
      <c r="C81" s="31" t="s">
        <v>4398</v>
      </c>
      <c r="D81" s="31" t="s">
        <v>4351</v>
      </c>
      <c r="E81" s="31" t="s">
        <v>4394</v>
      </c>
      <c r="F81" s="31" t="s">
        <v>4849</v>
      </c>
      <c r="G81" s="31" t="s">
        <v>408</v>
      </c>
    </row>
    <row r="82" spans="1:7" x14ac:dyDescent="0.2">
      <c r="A82" s="30" t="s">
        <v>2569</v>
      </c>
      <c r="B82" s="31" t="s">
        <v>3845</v>
      </c>
      <c r="C82" s="31" t="s">
        <v>3846</v>
      </c>
      <c r="D82" s="31" t="s">
        <v>3795</v>
      </c>
      <c r="E82" s="31" t="s">
        <v>3847</v>
      </c>
      <c r="F82" s="31" t="s">
        <v>3869</v>
      </c>
      <c r="G82" s="31" t="s">
        <v>3797</v>
      </c>
    </row>
    <row r="83" spans="1:7" x14ac:dyDescent="0.2">
      <c r="A83" s="30">
        <v>250</v>
      </c>
      <c r="B83" s="31" t="s">
        <v>4831</v>
      </c>
      <c r="C83" s="31" t="s">
        <v>4832</v>
      </c>
      <c r="D83" s="31" t="s">
        <v>4857</v>
      </c>
      <c r="E83" s="31" t="s">
        <v>4875</v>
      </c>
      <c r="F83" s="31" t="s">
        <v>4820</v>
      </c>
      <c r="G83" s="31" t="s">
        <v>4819</v>
      </c>
    </row>
    <row r="84" spans="1:7" x14ac:dyDescent="0.2">
      <c r="A84" s="30">
        <v>183</v>
      </c>
      <c r="B84" s="31" t="s">
        <v>4964</v>
      </c>
      <c r="C84" s="31" t="s">
        <v>4965</v>
      </c>
      <c r="D84" s="31" t="s">
        <v>4947</v>
      </c>
      <c r="E84" s="31" t="s">
        <v>3736</v>
      </c>
      <c r="F84" s="31" t="s">
        <v>4949</v>
      </c>
      <c r="G84" s="31" t="s">
        <v>658</v>
      </c>
    </row>
    <row r="85" spans="1:7" x14ac:dyDescent="0.2">
      <c r="A85" s="30">
        <v>128</v>
      </c>
      <c r="B85" s="31" t="s">
        <v>3218</v>
      </c>
      <c r="C85" s="31" t="s">
        <v>3219</v>
      </c>
      <c r="D85" s="31" t="s">
        <v>1524</v>
      </c>
      <c r="E85" s="31" t="s">
        <v>3164</v>
      </c>
      <c r="F85" s="31" t="s">
        <v>1260</v>
      </c>
      <c r="G85" s="31" t="s">
        <v>1527</v>
      </c>
    </row>
    <row r="86" spans="1:7" x14ac:dyDescent="0.2">
      <c r="A86" s="30">
        <v>175</v>
      </c>
      <c r="B86" s="31" t="s">
        <v>3299</v>
      </c>
      <c r="C86" s="31" t="s">
        <v>3300</v>
      </c>
      <c r="D86" s="31" t="s">
        <v>1271</v>
      </c>
      <c r="E86" s="31" t="s">
        <v>3301</v>
      </c>
      <c r="F86" s="31" t="s">
        <v>1275</v>
      </c>
      <c r="G86" s="31" t="s">
        <v>1274</v>
      </c>
    </row>
    <row r="87" spans="1:7" x14ac:dyDescent="0.2">
      <c r="A87" s="30">
        <v>107</v>
      </c>
      <c r="B87" s="31" t="s">
        <v>4068</v>
      </c>
      <c r="C87" s="31" t="s">
        <v>4069</v>
      </c>
      <c r="D87" s="31" t="s">
        <v>4004</v>
      </c>
      <c r="E87" s="31" t="s">
        <v>3500</v>
      </c>
      <c r="F87" s="31" t="s">
        <v>4007</v>
      </c>
      <c r="G87" s="31" t="s">
        <v>4006</v>
      </c>
    </row>
    <row r="88" spans="1:7" x14ac:dyDescent="0.2">
      <c r="A88" s="30">
        <v>311</v>
      </c>
      <c r="B88" s="31" t="s">
        <v>5117</v>
      </c>
      <c r="C88" s="31" t="s">
        <v>4265</v>
      </c>
      <c r="D88" s="31" t="s">
        <v>4228</v>
      </c>
      <c r="E88" s="31" t="s">
        <v>3629</v>
      </c>
      <c r="F88" s="31" t="s">
        <v>4231</v>
      </c>
      <c r="G88" s="31" t="s">
        <v>4230</v>
      </c>
    </row>
    <row r="89" spans="1:7" x14ac:dyDescent="0.2">
      <c r="A89" s="30" t="s">
        <v>2532</v>
      </c>
      <c r="B89" s="31" t="s">
        <v>3115</v>
      </c>
      <c r="C89" s="31" t="s">
        <v>3935</v>
      </c>
      <c r="D89" s="31" t="s">
        <v>3898</v>
      </c>
      <c r="E89" s="31" t="s">
        <v>3936</v>
      </c>
      <c r="F89" s="31" t="s">
        <v>5133</v>
      </c>
      <c r="G89" s="31" t="s">
        <v>1290</v>
      </c>
    </row>
    <row r="90" spans="1:7" x14ac:dyDescent="0.2">
      <c r="A90" s="30">
        <v>241</v>
      </c>
      <c r="B90" s="31" t="s">
        <v>4966</v>
      </c>
      <c r="C90" s="31" t="s">
        <v>4967</v>
      </c>
      <c r="D90" s="31" t="s">
        <v>4952</v>
      </c>
      <c r="E90" s="31" t="s">
        <v>4386</v>
      </c>
      <c r="F90" s="31" t="s">
        <v>4956</v>
      </c>
      <c r="G90" s="31" t="s">
        <v>4954</v>
      </c>
    </row>
    <row r="91" spans="1:7" x14ac:dyDescent="0.2">
      <c r="A91" s="30" t="s">
        <v>2510</v>
      </c>
      <c r="B91" s="31" t="s">
        <v>3983</v>
      </c>
      <c r="C91" s="31" t="s">
        <v>3984</v>
      </c>
      <c r="D91" s="31" t="s">
        <v>3925</v>
      </c>
      <c r="E91" s="31" t="s">
        <v>3985</v>
      </c>
      <c r="F91" s="31" t="s">
        <v>4028</v>
      </c>
      <c r="G91" s="31" t="s">
        <v>3927</v>
      </c>
    </row>
    <row r="92" spans="1:7" x14ac:dyDescent="0.2">
      <c r="A92" s="30" t="s">
        <v>2560</v>
      </c>
      <c r="B92" s="31" t="s">
        <v>4066</v>
      </c>
      <c r="C92" s="31" t="s">
        <v>4067</v>
      </c>
      <c r="D92" s="31" t="s">
        <v>3997</v>
      </c>
      <c r="E92" s="31" t="s">
        <v>3705</v>
      </c>
      <c r="F92" s="31" t="s">
        <v>4000</v>
      </c>
      <c r="G92" s="31" t="s">
        <v>2008</v>
      </c>
    </row>
    <row r="93" spans="1:7" x14ac:dyDescent="0.2">
      <c r="A93" s="30" t="s">
        <v>2486</v>
      </c>
      <c r="B93" s="31" t="s">
        <v>3035</v>
      </c>
      <c r="C93" s="31" t="s">
        <v>3036</v>
      </c>
      <c r="D93" s="31" t="s">
        <v>1320</v>
      </c>
      <c r="E93" s="31" t="s">
        <v>3037</v>
      </c>
      <c r="F93" s="31" t="s">
        <v>1324</v>
      </c>
      <c r="G93" s="31" t="s">
        <v>1323</v>
      </c>
    </row>
    <row r="94" spans="1:7" x14ac:dyDescent="0.2">
      <c r="A94" s="30" t="s">
        <v>2570</v>
      </c>
      <c r="B94" s="31" t="s">
        <v>3169</v>
      </c>
      <c r="C94" s="31" t="s">
        <v>3170</v>
      </c>
      <c r="D94" s="31" t="s">
        <v>1328</v>
      </c>
      <c r="E94" s="31" t="s">
        <v>3171</v>
      </c>
      <c r="F94" s="31" t="s">
        <v>3870</v>
      </c>
      <c r="G94" s="31" t="s">
        <v>1332</v>
      </c>
    </row>
    <row r="95" spans="1:7" x14ac:dyDescent="0.2">
      <c r="A95" s="30" t="s">
        <v>3827</v>
      </c>
      <c r="B95" s="31" t="s">
        <v>3848</v>
      </c>
      <c r="C95" s="31" t="s">
        <v>3849</v>
      </c>
      <c r="D95" s="31" t="s">
        <v>3800</v>
      </c>
      <c r="E95" s="31" t="s">
        <v>3850</v>
      </c>
      <c r="F95" s="31" t="s">
        <v>3803</v>
      </c>
      <c r="G95" s="31" t="s">
        <v>3802</v>
      </c>
    </row>
    <row r="96" spans="1:7" x14ac:dyDescent="0.2">
      <c r="A96" s="30">
        <v>120</v>
      </c>
      <c r="B96" s="31" t="s">
        <v>4072</v>
      </c>
      <c r="C96" s="31" t="s">
        <v>4073</v>
      </c>
      <c r="D96" s="31" t="s">
        <v>3789</v>
      </c>
      <c r="E96" s="31" t="s">
        <v>3850</v>
      </c>
      <c r="F96" s="31" t="s">
        <v>3792</v>
      </c>
      <c r="G96" s="31" t="s">
        <v>3791</v>
      </c>
    </row>
    <row r="97" spans="1:7" x14ac:dyDescent="0.2">
      <c r="A97" s="30" t="s">
        <v>2529</v>
      </c>
      <c r="B97" s="31" t="s">
        <v>3106</v>
      </c>
      <c r="C97" s="31" t="s">
        <v>3107</v>
      </c>
      <c r="D97" s="31" t="s">
        <v>1336</v>
      </c>
      <c r="E97" s="31" t="s">
        <v>3108</v>
      </c>
      <c r="F97" s="31" t="s">
        <v>1340</v>
      </c>
      <c r="G97" s="31" t="s">
        <v>2008</v>
      </c>
    </row>
    <row r="98" spans="1:7" x14ac:dyDescent="0.2">
      <c r="A98" s="30">
        <v>148</v>
      </c>
      <c r="B98" s="31" t="s">
        <v>3258</v>
      </c>
      <c r="C98" s="31" t="s">
        <v>3259</v>
      </c>
      <c r="D98" s="31" t="s">
        <v>1358</v>
      </c>
      <c r="E98" s="31" t="s">
        <v>3260</v>
      </c>
      <c r="F98" s="31" t="s">
        <v>1363</v>
      </c>
      <c r="G98" s="31" t="s">
        <v>1362</v>
      </c>
    </row>
    <row r="99" spans="1:7" x14ac:dyDescent="0.2">
      <c r="A99" s="30">
        <v>312</v>
      </c>
      <c r="B99" s="31" t="s">
        <v>5118</v>
      </c>
      <c r="C99" s="31" t="s">
        <v>3359</v>
      </c>
      <c r="D99" s="31" t="s">
        <v>4427</v>
      </c>
      <c r="E99" s="31" t="s">
        <v>4429</v>
      </c>
      <c r="F99" s="31" t="s">
        <v>3493</v>
      </c>
      <c r="G99" s="31" t="s">
        <v>1385</v>
      </c>
    </row>
    <row r="100" spans="1:7" x14ac:dyDescent="0.2">
      <c r="A100" s="30" t="s">
        <v>2509</v>
      </c>
      <c r="B100" s="31" t="s">
        <v>3734</v>
      </c>
      <c r="C100" s="31" t="s">
        <v>3735</v>
      </c>
      <c r="D100" s="31" t="s">
        <v>3690</v>
      </c>
      <c r="E100" s="31" t="s">
        <v>3431</v>
      </c>
      <c r="F100" s="31" t="s">
        <v>3693</v>
      </c>
      <c r="G100" s="31" t="s">
        <v>3692</v>
      </c>
    </row>
    <row r="101" spans="1:7" x14ac:dyDescent="0.2">
      <c r="A101" s="30">
        <v>306</v>
      </c>
      <c r="B101" s="31" t="s">
        <v>4835</v>
      </c>
      <c r="C101" s="31" t="s">
        <v>3155</v>
      </c>
      <c r="D101" s="31" t="s">
        <v>3664</v>
      </c>
      <c r="E101" s="31" t="s">
        <v>3705</v>
      </c>
      <c r="F101" s="31" t="s">
        <v>2411</v>
      </c>
      <c r="G101" s="31" t="s">
        <v>1142</v>
      </c>
    </row>
    <row r="102" spans="1:7" x14ac:dyDescent="0.2">
      <c r="A102" s="30">
        <v>245</v>
      </c>
      <c r="B102" s="31" t="s">
        <v>3396</v>
      </c>
      <c r="C102" s="31" t="s">
        <v>3397</v>
      </c>
      <c r="D102" s="31" t="s">
        <v>1161</v>
      </c>
      <c r="E102" s="31" t="s">
        <v>3398</v>
      </c>
      <c r="F102" s="31" t="s">
        <v>2411</v>
      </c>
      <c r="G102" s="31" t="s">
        <v>1164</v>
      </c>
    </row>
    <row r="103" spans="1:7" x14ac:dyDescent="0.2">
      <c r="A103" s="30">
        <v>256</v>
      </c>
      <c r="B103" s="31" t="s">
        <v>3410</v>
      </c>
      <c r="C103" s="31" t="s">
        <v>3411</v>
      </c>
      <c r="D103" s="31" t="s">
        <v>1168</v>
      </c>
      <c r="E103" s="31" t="s">
        <v>3412</v>
      </c>
      <c r="F103" s="31" t="s">
        <v>1171</v>
      </c>
      <c r="G103" s="31" t="s">
        <v>2008</v>
      </c>
    </row>
    <row r="104" spans="1:7" x14ac:dyDescent="0.2">
      <c r="A104" s="30">
        <v>184</v>
      </c>
      <c r="B104" s="31" t="s">
        <v>3314</v>
      </c>
      <c r="C104" s="31" t="s">
        <v>3315</v>
      </c>
      <c r="D104" s="31" t="s">
        <v>1174</v>
      </c>
      <c r="E104" s="31" t="s">
        <v>3316</v>
      </c>
      <c r="F104" s="31" t="s">
        <v>3660</v>
      </c>
      <c r="G104" s="31" t="s">
        <v>1943</v>
      </c>
    </row>
    <row r="105" spans="1:7" x14ac:dyDescent="0.2">
      <c r="A105" s="30" t="s">
        <v>2551</v>
      </c>
      <c r="B105" s="31" t="s">
        <v>3146</v>
      </c>
      <c r="C105" s="31" t="s">
        <v>3147</v>
      </c>
      <c r="D105" s="31" t="s">
        <v>1187</v>
      </c>
      <c r="E105" s="31" t="s">
        <v>3148</v>
      </c>
      <c r="F105" s="31" t="s">
        <v>3002</v>
      </c>
      <c r="G105" s="31" t="s">
        <v>1190</v>
      </c>
    </row>
    <row r="106" spans="1:7" x14ac:dyDescent="0.2">
      <c r="A106" s="30" t="s">
        <v>2545</v>
      </c>
      <c r="B106" s="31" t="s">
        <v>3136</v>
      </c>
      <c r="C106" s="31" t="s">
        <v>3137</v>
      </c>
      <c r="D106" s="31" t="s">
        <v>1194</v>
      </c>
      <c r="E106" s="31" t="s">
        <v>3138</v>
      </c>
      <c r="F106" s="31" t="s">
        <v>1197</v>
      </c>
      <c r="G106" s="31" t="s">
        <v>2008</v>
      </c>
    </row>
    <row r="107" spans="1:7" x14ac:dyDescent="0.2">
      <c r="A107" s="30">
        <v>164</v>
      </c>
      <c r="B107" s="31" t="s">
        <v>4536</v>
      </c>
      <c r="C107" s="31" t="s">
        <v>4459</v>
      </c>
      <c r="D107" s="31" t="s">
        <v>4604</v>
      </c>
      <c r="E107" s="31" t="s">
        <v>3847</v>
      </c>
      <c r="F107" s="31" t="s">
        <v>4449</v>
      </c>
      <c r="G107" s="31" t="s">
        <v>952</v>
      </c>
    </row>
    <row r="108" spans="1:7" x14ac:dyDescent="0.2">
      <c r="A108" s="30" t="s">
        <v>2513</v>
      </c>
      <c r="B108" s="31" t="s">
        <v>3089</v>
      </c>
      <c r="C108" s="31" t="s">
        <v>3090</v>
      </c>
      <c r="D108" s="31" t="s">
        <v>1201</v>
      </c>
      <c r="E108" s="31" t="s">
        <v>3091</v>
      </c>
      <c r="F108" s="31" t="s">
        <v>2411</v>
      </c>
      <c r="G108" s="31" t="s">
        <v>1204</v>
      </c>
    </row>
    <row r="109" spans="1:7" x14ac:dyDescent="0.2">
      <c r="A109" s="30">
        <v>297</v>
      </c>
      <c r="B109" s="31" t="s">
        <v>3472</v>
      </c>
      <c r="C109" s="31" t="s">
        <v>3473</v>
      </c>
      <c r="D109" s="31" t="s">
        <v>2898</v>
      </c>
      <c r="E109" s="31" t="s">
        <v>3474</v>
      </c>
      <c r="F109" s="31" t="s">
        <v>2900</v>
      </c>
      <c r="G109" s="31">
        <v>0</v>
      </c>
    </row>
    <row r="110" spans="1:7" x14ac:dyDescent="0.2">
      <c r="A110" s="30" t="s">
        <v>2556</v>
      </c>
      <c r="B110" s="31" t="s">
        <v>3149</v>
      </c>
      <c r="C110" s="31" t="s">
        <v>3150</v>
      </c>
      <c r="D110" s="31" t="s">
        <v>1207</v>
      </c>
      <c r="E110" s="31" t="s">
        <v>3151</v>
      </c>
      <c r="F110" s="31" t="s">
        <v>1210</v>
      </c>
      <c r="G110" s="31" t="s">
        <v>2008</v>
      </c>
    </row>
    <row r="111" spans="1:7" x14ac:dyDescent="0.2">
      <c r="A111" s="30" t="s">
        <v>2515</v>
      </c>
      <c r="B111" s="31" t="s">
        <v>3092</v>
      </c>
      <c r="C111" s="31" t="s">
        <v>3093</v>
      </c>
      <c r="D111" s="31" t="s">
        <v>1218</v>
      </c>
      <c r="E111" s="31" t="s">
        <v>3094</v>
      </c>
      <c r="F111" s="31" t="s">
        <v>1223</v>
      </c>
      <c r="G111" s="31" t="s">
        <v>1222</v>
      </c>
    </row>
    <row r="112" spans="1:7" x14ac:dyDescent="0.2">
      <c r="A112" s="30">
        <v>314</v>
      </c>
      <c r="B112" s="31" t="s">
        <v>5134</v>
      </c>
      <c r="C112" s="31" t="s">
        <v>3597</v>
      </c>
      <c r="D112" s="31" t="s">
        <v>3570</v>
      </c>
      <c r="E112" s="31" t="s">
        <v>3586</v>
      </c>
      <c r="F112" s="31" t="s">
        <v>3574</v>
      </c>
      <c r="G112" s="31" t="s">
        <v>3572</v>
      </c>
    </row>
    <row r="113" spans="1:7" x14ac:dyDescent="0.2">
      <c r="A113" s="30">
        <v>196</v>
      </c>
      <c r="B113" s="31" t="s">
        <v>5030</v>
      </c>
      <c r="C113" s="31" t="s">
        <v>5031</v>
      </c>
      <c r="D113" s="31" t="s">
        <v>4984</v>
      </c>
      <c r="E113" s="31" t="s">
        <v>5032</v>
      </c>
      <c r="F113" s="31" t="s">
        <v>5026</v>
      </c>
      <c r="G113" s="31" t="s">
        <v>4987</v>
      </c>
    </row>
    <row r="114" spans="1:7" x14ac:dyDescent="0.2">
      <c r="A114" s="30">
        <v>199</v>
      </c>
      <c r="B114" s="31" t="s">
        <v>5010</v>
      </c>
      <c r="C114" s="31" t="s">
        <v>5011</v>
      </c>
      <c r="D114" s="31" t="s">
        <v>4990</v>
      </c>
      <c r="E114" s="31" t="s">
        <v>5012</v>
      </c>
      <c r="F114" s="31" t="s">
        <v>2411</v>
      </c>
      <c r="G114" s="31" t="s">
        <v>4993</v>
      </c>
    </row>
    <row r="115" spans="1:7" x14ac:dyDescent="0.2">
      <c r="A115" s="30">
        <v>204</v>
      </c>
      <c r="B115" s="31" t="s">
        <v>3341</v>
      </c>
      <c r="C115" s="31" t="s">
        <v>3342</v>
      </c>
      <c r="D115" s="31" t="s">
        <v>1235</v>
      </c>
      <c r="E115" s="31" t="s">
        <v>3343</v>
      </c>
      <c r="F115" s="31" t="s">
        <v>4190</v>
      </c>
      <c r="G115" s="31" t="s">
        <v>1238</v>
      </c>
    </row>
    <row r="116" spans="1:7" x14ac:dyDescent="0.2">
      <c r="A116" s="30">
        <v>371</v>
      </c>
      <c r="B116" s="31" t="s">
        <v>4652</v>
      </c>
      <c r="C116" s="31" t="s">
        <v>4653</v>
      </c>
      <c r="D116" s="31" t="s">
        <v>1013</v>
      </c>
      <c r="E116" s="31" t="s">
        <v>4654</v>
      </c>
      <c r="F116" s="31" t="s">
        <v>1017</v>
      </c>
      <c r="G116" s="31" t="s">
        <v>2008</v>
      </c>
    </row>
    <row r="117" spans="1:7" x14ac:dyDescent="0.2">
      <c r="A117" s="30">
        <v>78</v>
      </c>
      <c r="B117" s="31" t="s">
        <v>4534</v>
      </c>
      <c r="C117" s="31" t="s">
        <v>4535</v>
      </c>
      <c r="D117" s="31" t="s">
        <v>4638</v>
      </c>
      <c r="E117" s="31" t="s">
        <v>4303</v>
      </c>
      <c r="F117" s="31" t="s">
        <v>4479</v>
      </c>
      <c r="G117" s="31" t="s">
        <v>952</v>
      </c>
    </row>
    <row r="118" spans="1:7" x14ac:dyDescent="0.2">
      <c r="A118" s="30">
        <v>200</v>
      </c>
      <c r="B118" s="31" t="s">
        <v>5013</v>
      </c>
      <c r="C118" s="31" t="s">
        <v>4627</v>
      </c>
      <c r="D118" s="31" t="s">
        <v>4578</v>
      </c>
      <c r="E118" s="31" t="s">
        <v>4628</v>
      </c>
      <c r="F118" s="31" t="s">
        <v>4581</v>
      </c>
      <c r="G118" s="31" t="s">
        <v>4580</v>
      </c>
    </row>
    <row r="119" spans="1:7" x14ac:dyDescent="0.2">
      <c r="A119" s="30">
        <v>137</v>
      </c>
      <c r="B119" s="31" t="s">
        <v>3237</v>
      </c>
      <c r="C119" s="31" t="s">
        <v>3238</v>
      </c>
      <c r="D119" s="31" t="s">
        <v>1029</v>
      </c>
      <c r="E119" s="31" t="s">
        <v>3239</v>
      </c>
      <c r="F119" s="31" t="s">
        <v>1032</v>
      </c>
      <c r="G119" s="31" t="s">
        <v>2008</v>
      </c>
    </row>
    <row r="120" spans="1:7" x14ac:dyDescent="0.2">
      <c r="A120" s="30">
        <v>238</v>
      </c>
      <c r="B120" s="31" t="s">
        <v>5115</v>
      </c>
      <c r="C120" s="31" t="s">
        <v>5116</v>
      </c>
      <c r="D120" s="31" t="s">
        <v>5084</v>
      </c>
      <c r="E120" s="31" t="s">
        <v>3586</v>
      </c>
      <c r="F120" s="31" t="s">
        <v>5087</v>
      </c>
      <c r="G120" s="31" t="s">
        <v>5086</v>
      </c>
    </row>
    <row r="121" spans="1:7" x14ac:dyDescent="0.2">
      <c r="A121" s="30">
        <v>117</v>
      </c>
      <c r="B121" s="31" t="s">
        <v>4783</v>
      </c>
      <c r="C121" s="31" t="s">
        <v>4784</v>
      </c>
      <c r="D121" s="31" t="s">
        <v>4855</v>
      </c>
      <c r="E121" s="31" t="s">
        <v>3847</v>
      </c>
      <c r="F121" s="31" t="s">
        <v>4776</v>
      </c>
      <c r="G121" s="31" t="s">
        <v>4774</v>
      </c>
    </row>
    <row r="122" spans="1:7" x14ac:dyDescent="0.2">
      <c r="A122" s="30">
        <v>203</v>
      </c>
      <c r="B122" s="31" t="s">
        <v>4785</v>
      </c>
      <c r="C122" s="31" t="s">
        <v>4786</v>
      </c>
      <c r="D122" s="31" t="s">
        <v>4778</v>
      </c>
      <c r="E122" s="31" t="s">
        <v>3850</v>
      </c>
      <c r="F122" s="31" t="s">
        <v>4781</v>
      </c>
      <c r="G122" s="31" t="s">
        <v>4780</v>
      </c>
    </row>
    <row r="123" spans="1:7" x14ac:dyDescent="0.2">
      <c r="A123" s="30">
        <v>260</v>
      </c>
      <c r="B123" s="31" t="s">
        <v>3420</v>
      </c>
      <c r="C123" s="31" t="s">
        <v>3421</v>
      </c>
      <c r="D123" s="31" t="s">
        <v>1042</v>
      </c>
      <c r="E123" s="31" t="s">
        <v>3422</v>
      </c>
      <c r="F123" s="31" t="s">
        <v>2934</v>
      </c>
      <c r="G123" s="31" t="s">
        <v>2008</v>
      </c>
    </row>
    <row r="124" spans="1:7" x14ac:dyDescent="0.2">
      <c r="A124" s="30" t="s">
        <v>2518</v>
      </c>
      <c r="B124" s="31" t="s">
        <v>3095</v>
      </c>
      <c r="C124" s="31" t="s">
        <v>3096</v>
      </c>
      <c r="D124" s="31" t="s">
        <v>1048</v>
      </c>
      <c r="E124" s="31" t="s">
        <v>3097</v>
      </c>
      <c r="F124" s="31" t="s">
        <v>1051</v>
      </c>
      <c r="G124" s="31" t="s">
        <v>1405</v>
      </c>
    </row>
    <row r="125" spans="1:7" x14ac:dyDescent="0.2">
      <c r="A125" s="30">
        <v>239</v>
      </c>
      <c r="B125" s="31" t="s">
        <v>3382</v>
      </c>
      <c r="C125" s="31" t="s">
        <v>3383</v>
      </c>
      <c r="D125" s="31" t="s">
        <v>1055</v>
      </c>
      <c r="E125" s="31" t="s">
        <v>3316</v>
      </c>
      <c r="F125" s="31" t="s">
        <v>1058</v>
      </c>
      <c r="G125" s="31" t="s">
        <v>1057</v>
      </c>
    </row>
    <row r="126" spans="1:7" x14ac:dyDescent="0.2">
      <c r="A126" s="30" t="s">
        <v>2550</v>
      </c>
      <c r="B126" s="31" t="s">
        <v>4098</v>
      </c>
      <c r="C126" s="31" t="s">
        <v>3986</v>
      </c>
      <c r="D126" s="31" t="s">
        <v>3965</v>
      </c>
      <c r="E126" s="31" t="s">
        <v>3431</v>
      </c>
      <c r="F126" s="31" t="s">
        <v>2411</v>
      </c>
      <c r="G126" s="31" t="s">
        <v>3967</v>
      </c>
    </row>
    <row r="127" spans="1:7" x14ac:dyDescent="0.2">
      <c r="A127" s="30">
        <v>202</v>
      </c>
      <c r="B127" s="31" t="s">
        <v>3340</v>
      </c>
      <c r="C127" s="31" t="s">
        <v>5175</v>
      </c>
      <c r="D127" s="31" t="s">
        <v>5167</v>
      </c>
      <c r="E127" s="31" t="s">
        <v>3500</v>
      </c>
      <c r="F127" s="31" t="s">
        <v>5177</v>
      </c>
      <c r="G127" s="31" t="s">
        <v>1068</v>
      </c>
    </row>
    <row r="128" spans="1:7" x14ac:dyDescent="0.2">
      <c r="A128" s="30">
        <v>293</v>
      </c>
      <c r="B128" s="31" t="s">
        <v>3464</v>
      </c>
      <c r="C128" s="31" t="s">
        <v>3465</v>
      </c>
      <c r="D128" s="31" t="s">
        <v>2842</v>
      </c>
      <c r="E128" s="31" t="s">
        <v>3466</v>
      </c>
      <c r="F128" s="31" t="s">
        <v>2847</v>
      </c>
      <c r="G128" s="31" t="s">
        <v>2845</v>
      </c>
    </row>
    <row r="129" spans="1:7" x14ac:dyDescent="0.2">
      <c r="A129" s="30">
        <v>211</v>
      </c>
      <c r="B129" s="31" t="s">
        <v>5222</v>
      </c>
      <c r="C129" s="31" t="s">
        <v>5223</v>
      </c>
      <c r="D129" s="31" t="s">
        <v>5198</v>
      </c>
      <c r="E129" s="31" t="s">
        <v>3847</v>
      </c>
      <c r="F129" s="31" t="s">
        <v>5202</v>
      </c>
      <c r="G129" s="31" t="s">
        <v>5200</v>
      </c>
    </row>
    <row r="130" spans="1:7" x14ac:dyDescent="0.2">
      <c r="A130" s="30" t="s">
        <v>2498</v>
      </c>
      <c r="B130" s="31" t="s">
        <v>3056</v>
      </c>
      <c r="C130" s="31" t="s">
        <v>3057</v>
      </c>
      <c r="D130" s="31" t="s">
        <v>1073</v>
      </c>
      <c r="E130" s="31" t="s">
        <v>3058</v>
      </c>
      <c r="F130" s="31" t="s">
        <v>1077</v>
      </c>
      <c r="G130" s="31" t="s">
        <v>1076</v>
      </c>
    </row>
    <row r="131" spans="1:7" x14ac:dyDescent="0.2">
      <c r="A131" s="30">
        <v>274</v>
      </c>
      <c r="B131" s="31" t="s">
        <v>3441</v>
      </c>
      <c r="C131" s="31" t="s">
        <v>3442</v>
      </c>
      <c r="D131" s="31" t="s">
        <v>2264</v>
      </c>
      <c r="E131" s="31" t="s">
        <v>3443</v>
      </c>
      <c r="F131" s="31" t="s">
        <v>3678</v>
      </c>
      <c r="G131" s="31" t="s">
        <v>2266</v>
      </c>
    </row>
    <row r="132" spans="1:7" x14ac:dyDescent="0.2">
      <c r="A132" s="30">
        <v>135</v>
      </c>
      <c r="B132" s="31" t="s">
        <v>3940</v>
      </c>
      <c r="C132" s="31" t="s">
        <v>3941</v>
      </c>
      <c r="D132" s="31" t="s">
        <v>3882</v>
      </c>
      <c r="E132" s="31" t="s">
        <v>3500</v>
      </c>
      <c r="F132" s="31" t="s">
        <v>3884</v>
      </c>
      <c r="G132" s="31" t="s">
        <v>1889</v>
      </c>
    </row>
    <row r="133" spans="1:7" x14ac:dyDescent="0.2">
      <c r="A133" s="30" t="s">
        <v>2571</v>
      </c>
      <c r="B133" s="31" t="s">
        <v>3172</v>
      </c>
      <c r="C133" s="31" t="s">
        <v>3173</v>
      </c>
      <c r="D133" s="31" t="s">
        <v>1086</v>
      </c>
      <c r="E133" s="31" t="s">
        <v>3174</v>
      </c>
      <c r="F133" s="31" t="s">
        <v>1090</v>
      </c>
      <c r="G133" s="31" t="s">
        <v>1089</v>
      </c>
    </row>
    <row r="134" spans="1:7" x14ac:dyDescent="0.2">
      <c r="A134" s="30" t="s">
        <v>2523</v>
      </c>
      <c r="B134" s="31" t="s">
        <v>3101</v>
      </c>
      <c r="C134" s="31" t="s">
        <v>3102</v>
      </c>
      <c r="D134" s="31" t="s">
        <v>1094</v>
      </c>
      <c r="E134" s="31" t="s">
        <v>3049</v>
      </c>
      <c r="F134" s="31" t="s">
        <v>1097</v>
      </c>
      <c r="G134" s="31" t="s">
        <v>1096</v>
      </c>
    </row>
    <row r="135" spans="1:7" x14ac:dyDescent="0.2">
      <c r="A135" s="30">
        <v>279</v>
      </c>
      <c r="B135" s="31" t="s">
        <v>5090</v>
      </c>
      <c r="C135" s="31" t="s">
        <v>4650</v>
      </c>
      <c r="D135" s="31" t="s">
        <v>2331</v>
      </c>
      <c r="E135" s="31" t="s">
        <v>4651</v>
      </c>
      <c r="F135" s="31" t="s">
        <v>2333</v>
      </c>
      <c r="G135" s="31" t="s">
        <v>5091</v>
      </c>
    </row>
    <row r="136" spans="1:7" x14ac:dyDescent="0.2">
      <c r="A136" s="30">
        <v>270</v>
      </c>
      <c r="B136" s="31" t="s">
        <v>3435</v>
      </c>
      <c r="C136" s="31" t="s">
        <v>3436</v>
      </c>
      <c r="D136" s="31" t="s">
        <v>2307</v>
      </c>
      <c r="E136" s="31" t="s">
        <v>3437</v>
      </c>
      <c r="F136" s="31" t="s">
        <v>2284</v>
      </c>
      <c r="G136" s="31" t="s">
        <v>2308</v>
      </c>
    </row>
    <row r="137" spans="1:7" x14ac:dyDescent="0.2">
      <c r="A137" s="30">
        <v>272</v>
      </c>
      <c r="B137" s="31" t="s">
        <v>3438</v>
      </c>
      <c r="C137" s="31" t="s">
        <v>3439</v>
      </c>
      <c r="D137" s="31" t="s">
        <v>2143</v>
      </c>
      <c r="E137" s="31" t="s">
        <v>3440</v>
      </c>
      <c r="F137" s="31" t="s">
        <v>2146</v>
      </c>
      <c r="G137" s="31" t="s">
        <v>2145</v>
      </c>
    </row>
    <row r="138" spans="1:7" x14ac:dyDescent="0.2">
      <c r="A138" s="30">
        <v>217</v>
      </c>
      <c r="B138" s="31" t="s">
        <v>3356</v>
      </c>
      <c r="C138" s="31" t="s">
        <v>3357</v>
      </c>
      <c r="D138" s="31" t="s">
        <v>1116</v>
      </c>
      <c r="E138" s="31" t="s">
        <v>3358</v>
      </c>
      <c r="F138" s="31" t="s">
        <v>1120</v>
      </c>
      <c r="G138" s="31" t="s">
        <v>1119</v>
      </c>
    </row>
    <row r="139" spans="1:7" x14ac:dyDescent="0.2">
      <c r="A139" s="30" t="s">
        <v>2549</v>
      </c>
      <c r="B139" s="31" t="s">
        <v>3142</v>
      </c>
      <c r="C139" s="31" t="s">
        <v>3143</v>
      </c>
      <c r="D139" s="31" t="s">
        <v>1122</v>
      </c>
      <c r="E139" s="31" t="s">
        <v>3144</v>
      </c>
      <c r="F139" s="31" t="s">
        <v>1126</v>
      </c>
      <c r="G139" s="31" t="s">
        <v>1125</v>
      </c>
    </row>
    <row r="140" spans="1:7" x14ac:dyDescent="0.2">
      <c r="A140" s="30">
        <v>176</v>
      </c>
      <c r="B140" s="31" t="s">
        <v>4485</v>
      </c>
      <c r="C140" s="31" t="s">
        <v>4486</v>
      </c>
      <c r="D140" s="31" t="s">
        <v>4527</v>
      </c>
      <c r="E140" s="31" t="s">
        <v>3586</v>
      </c>
      <c r="F140" s="31" t="s">
        <v>4448</v>
      </c>
      <c r="G140" s="31" t="s">
        <v>4447</v>
      </c>
    </row>
    <row r="141" spans="1:7" x14ac:dyDescent="0.2">
      <c r="A141" s="30">
        <v>118</v>
      </c>
      <c r="B141" s="31" t="s">
        <v>3200</v>
      </c>
      <c r="C141" s="31" t="s">
        <v>3201</v>
      </c>
      <c r="D141" s="31" t="s">
        <v>1129</v>
      </c>
      <c r="E141" s="31" t="s">
        <v>3202</v>
      </c>
      <c r="F141" s="31" t="s">
        <v>878</v>
      </c>
      <c r="G141" s="31" t="s">
        <v>877</v>
      </c>
    </row>
    <row r="142" spans="1:7" x14ac:dyDescent="0.2">
      <c r="A142" s="30">
        <v>150</v>
      </c>
      <c r="B142" s="31" t="s">
        <v>3264</v>
      </c>
      <c r="C142" s="31" t="s">
        <v>3265</v>
      </c>
      <c r="D142" s="31" t="s">
        <v>881</v>
      </c>
      <c r="E142" s="31" t="s">
        <v>3266</v>
      </c>
      <c r="F142" s="31" t="s">
        <v>4908</v>
      </c>
      <c r="G142" s="31" t="s">
        <v>884</v>
      </c>
    </row>
    <row r="143" spans="1:7" x14ac:dyDescent="0.2">
      <c r="A143" s="30">
        <v>174</v>
      </c>
      <c r="B143" s="31" t="s">
        <v>3297</v>
      </c>
      <c r="C143" s="31" t="s">
        <v>3298</v>
      </c>
      <c r="D143" s="31" t="s">
        <v>910</v>
      </c>
      <c r="E143" s="31" t="s">
        <v>3296</v>
      </c>
      <c r="F143" s="31" t="s">
        <v>912</v>
      </c>
      <c r="G143" s="31" t="s">
        <v>2008</v>
      </c>
    </row>
    <row r="144" spans="1:7" x14ac:dyDescent="0.2">
      <c r="A144" s="30">
        <v>155</v>
      </c>
      <c r="B144" s="31" t="s">
        <v>4962</v>
      </c>
      <c r="C144" s="31" t="s">
        <v>4963</v>
      </c>
      <c r="D144" s="31" t="s">
        <v>4940</v>
      </c>
      <c r="E144" s="31" t="s">
        <v>3431</v>
      </c>
      <c r="F144" s="31" t="s">
        <v>4943</v>
      </c>
      <c r="G144" s="31" t="s">
        <v>4942</v>
      </c>
    </row>
    <row r="145" spans="1:7" x14ac:dyDescent="0.2">
      <c r="A145" s="30">
        <v>289</v>
      </c>
      <c r="B145" s="31" t="s">
        <v>3455</v>
      </c>
      <c r="C145" s="31" t="s">
        <v>3456</v>
      </c>
      <c r="D145" s="31" t="s">
        <v>2409</v>
      </c>
      <c r="E145" s="31" t="s">
        <v>3457</v>
      </c>
      <c r="F145" s="31" t="s">
        <v>3675</v>
      </c>
      <c r="G145" s="31" t="s">
        <v>2413</v>
      </c>
    </row>
    <row r="146" spans="1:7" x14ac:dyDescent="0.2">
      <c r="A146" s="30">
        <v>105</v>
      </c>
      <c r="B146" s="31" t="s">
        <v>3183</v>
      </c>
      <c r="C146" s="31" t="s">
        <v>3184</v>
      </c>
      <c r="D146" s="31" t="s">
        <v>929</v>
      </c>
      <c r="E146" s="31" t="s">
        <v>3185</v>
      </c>
      <c r="F146" s="31" t="s">
        <v>933</v>
      </c>
      <c r="G146" s="31" t="s">
        <v>932</v>
      </c>
    </row>
    <row r="147" spans="1:7" x14ac:dyDescent="0.2">
      <c r="A147" s="30" t="s">
        <v>2500</v>
      </c>
      <c r="B147" s="31" t="s">
        <v>3062</v>
      </c>
      <c r="C147" s="31" t="s">
        <v>3063</v>
      </c>
      <c r="D147" s="31" t="s">
        <v>949</v>
      </c>
      <c r="E147" s="31" t="s">
        <v>3064</v>
      </c>
      <c r="F147" s="31" t="s">
        <v>954</v>
      </c>
      <c r="G147" s="31" t="s">
        <v>952</v>
      </c>
    </row>
    <row r="148" spans="1:7" x14ac:dyDescent="0.2">
      <c r="A148" s="30" t="s">
        <v>2552</v>
      </c>
      <c r="B148" s="31" t="s">
        <v>4238</v>
      </c>
      <c r="C148" s="31" t="s">
        <v>3945</v>
      </c>
      <c r="D148" s="31" t="s">
        <v>965</v>
      </c>
      <c r="E148" s="31" t="s">
        <v>3946</v>
      </c>
      <c r="F148" s="31" t="s">
        <v>968</v>
      </c>
      <c r="G148" s="31" t="s">
        <v>4209</v>
      </c>
    </row>
    <row r="149" spans="1:7" x14ac:dyDescent="0.2">
      <c r="A149" s="30">
        <v>143</v>
      </c>
      <c r="B149" s="31" t="s">
        <v>4745</v>
      </c>
      <c r="C149" s="31" t="s">
        <v>4746</v>
      </c>
      <c r="D149" s="31" t="s">
        <v>4741</v>
      </c>
      <c r="E149" s="31" t="s">
        <v>3736</v>
      </c>
      <c r="F149" s="31" t="s">
        <v>4744</v>
      </c>
      <c r="G149" s="31" t="s">
        <v>4743</v>
      </c>
    </row>
    <row r="150" spans="1:7" x14ac:dyDescent="0.2">
      <c r="A150" s="30">
        <v>115</v>
      </c>
      <c r="B150" s="31" t="s">
        <v>4387</v>
      </c>
      <c r="C150" s="31" t="s">
        <v>4264</v>
      </c>
      <c r="D150" s="31" t="s">
        <v>4258</v>
      </c>
      <c r="E150" s="31" t="s">
        <v>3629</v>
      </c>
      <c r="F150" s="31" t="s">
        <v>4260</v>
      </c>
      <c r="G150" s="31">
        <v>0</v>
      </c>
    </row>
    <row r="151" spans="1:7" x14ac:dyDescent="0.2">
      <c r="A151" s="30" t="s">
        <v>2530</v>
      </c>
      <c r="B151" s="31" t="s">
        <v>3109</v>
      </c>
      <c r="C151" s="31" t="s">
        <v>3110</v>
      </c>
      <c r="D151" s="31" t="s">
        <v>983</v>
      </c>
      <c r="E151" s="31" t="s">
        <v>3111</v>
      </c>
      <c r="F151" s="31" t="s">
        <v>2411</v>
      </c>
      <c r="G151" s="31" t="s">
        <v>986</v>
      </c>
    </row>
    <row r="152" spans="1:7" x14ac:dyDescent="0.2">
      <c r="A152" s="30">
        <v>130</v>
      </c>
      <c r="B152" s="31" t="s">
        <v>3222</v>
      </c>
      <c r="C152" s="31" t="s">
        <v>3223</v>
      </c>
      <c r="D152" s="31" t="s">
        <v>987</v>
      </c>
      <c r="E152" s="31" t="s">
        <v>3224</v>
      </c>
      <c r="F152" s="31" t="s">
        <v>4127</v>
      </c>
      <c r="G152" s="31" t="s">
        <v>990</v>
      </c>
    </row>
    <row r="153" spans="1:7" x14ac:dyDescent="0.2">
      <c r="A153" s="30">
        <v>46</v>
      </c>
      <c r="B153" s="31" t="s">
        <v>4731</v>
      </c>
      <c r="C153" s="31" t="s">
        <v>4664</v>
      </c>
      <c r="D153" s="31" t="s">
        <v>758</v>
      </c>
      <c r="E153" s="31" t="s">
        <v>4665</v>
      </c>
      <c r="F153" s="31" t="s">
        <v>4267</v>
      </c>
      <c r="G153" s="31" t="s">
        <v>1950</v>
      </c>
    </row>
    <row r="154" spans="1:7" x14ac:dyDescent="0.2">
      <c r="A154" s="30">
        <v>301</v>
      </c>
      <c r="B154" s="31" t="s">
        <v>4681</v>
      </c>
      <c r="C154" s="31" t="s">
        <v>4390</v>
      </c>
      <c r="D154" s="31" t="s">
        <v>4354</v>
      </c>
      <c r="E154" s="31" t="s">
        <v>4391</v>
      </c>
      <c r="F154" s="31" t="s">
        <v>4378</v>
      </c>
      <c r="G154" s="31" t="s">
        <v>4356</v>
      </c>
    </row>
    <row r="155" spans="1:7" x14ac:dyDescent="0.2">
      <c r="A155" s="30">
        <v>257</v>
      </c>
      <c r="B155" s="31" t="s">
        <v>3413</v>
      </c>
      <c r="C155" s="31" t="s">
        <v>3414</v>
      </c>
      <c r="D155" s="31" t="s">
        <v>770</v>
      </c>
      <c r="E155" s="31" t="s">
        <v>3415</v>
      </c>
      <c r="F155" s="31" t="s">
        <v>775</v>
      </c>
      <c r="G155" s="31" t="s">
        <v>773</v>
      </c>
    </row>
    <row r="156" spans="1:7" x14ac:dyDescent="0.2">
      <c r="A156" s="30">
        <v>235</v>
      </c>
      <c r="B156" s="31" t="s">
        <v>3381</v>
      </c>
      <c r="C156" s="31" t="s">
        <v>5065</v>
      </c>
      <c r="D156" s="31" t="s">
        <v>5193</v>
      </c>
      <c r="E156" s="31" t="s">
        <v>5227</v>
      </c>
      <c r="F156" s="31" t="s">
        <v>787</v>
      </c>
      <c r="G156" s="31" t="s">
        <v>786</v>
      </c>
    </row>
    <row r="157" spans="1:7" x14ac:dyDescent="0.2">
      <c r="A157" s="30" t="s">
        <v>4097</v>
      </c>
      <c r="B157" s="31" t="s">
        <v>4099</v>
      </c>
      <c r="C157" s="31" t="s">
        <v>4100</v>
      </c>
      <c r="D157" s="31" t="s">
        <v>4094</v>
      </c>
      <c r="E157" s="31" t="s">
        <v>3431</v>
      </c>
      <c r="F157" s="31" t="s">
        <v>4096</v>
      </c>
      <c r="G157" s="31" t="s">
        <v>2008</v>
      </c>
    </row>
    <row r="158" spans="1:7" x14ac:dyDescent="0.2">
      <c r="A158" s="30">
        <v>288</v>
      </c>
      <c r="B158" s="31" t="s">
        <v>3452</v>
      </c>
      <c r="C158" s="31" t="s">
        <v>3453</v>
      </c>
      <c r="D158" s="31" t="s">
        <v>2478</v>
      </c>
      <c r="E158" s="31" t="s">
        <v>3454</v>
      </c>
      <c r="F158" s="31" t="s">
        <v>3670</v>
      </c>
      <c r="G158" s="31" t="s">
        <v>519</v>
      </c>
    </row>
    <row r="159" spans="1:7" x14ac:dyDescent="0.2">
      <c r="A159" s="30" t="s">
        <v>2537</v>
      </c>
      <c r="B159" s="31" t="s">
        <v>3122</v>
      </c>
      <c r="C159" s="31" t="s">
        <v>3123</v>
      </c>
      <c r="D159" s="31" t="s">
        <v>816</v>
      </c>
      <c r="E159" s="31" t="s">
        <v>3124</v>
      </c>
      <c r="F159" s="31" t="s">
        <v>820</v>
      </c>
      <c r="G159" s="31" t="s">
        <v>819</v>
      </c>
    </row>
    <row r="160" spans="1:7" x14ac:dyDescent="0.2">
      <c r="A160" s="30" t="s">
        <v>2508</v>
      </c>
      <c r="B160" s="31" t="s">
        <v>3079</v>
      </c>
      <c r="C160" s="31" t="s">
        <v>3080</v>
      </c>
      <c r="D160" s="31" t="s">
        <v>824</v>
      </c>
      <c r="E160" s="31" t="s">
        <v>3081</v>
      </c>
      <c r="F160" s="31" t="s">
        <v>2479</v>
      </c>
      <c r="G160" s="31" t="s">
        <v>827</v>
      </c>
    </row>
    <row r="161" spans="1:7" x14ac:dyDescent="0.2">
      <c r="A161" s="30">
        <v>106</v>
      </c>
      <c r="B161" s="31" t="s">
        <v>5169</v>
      </c>
      <c r="C161" s="31" t="s">
        <v>4661</v>
      </c>
      <c r="D161" s="31" t="s">
        <v>4224</v>
      </c>
      <c r="E161" s="31" t="s">
        <v>3543</v>
      </c>
      <c r="F161" s="31" t="s">
        <v>4053</v>
      </c>
      <c r="G161" s="31" t="s">
        <v>4052</v>
      </c>
    </row>
    <row r="162" spans="1:7" x14ac:dyDescent="0.2">
      <c r="A162" s="30">
        <v>131</v>
      </c>
      <c r="B162" s="31" t="s">
        <v>3225</v>
      </c>
      <c r="C162" s="31" t="s">
        <v>3226</v>
      </c>
      <c r="D162" s="31" t="s">
        <v>831</v>
      </c>
      <c r="E162" s="31" t="s">
        <v>3227</v>
      </c>
      <c r="F162" s="31" t="s">
        <v>834</v>
      </c>
      <c r="G162" s="31" t="s">
        <v>2008</v>
      </c>
    </row>
    <row r="163" spans="1:7" x14ac:dyDescent="0.2">
      <c r="A163" s="30" t="s">
        <v>2544</v>
      </c>
      <c r="B163" s="31" t="s">
        <v>3133</v>
      </c>
      <c r="C163" s="31" t="s">
        <v>3134</v>
      </c>
      <c r="D163" s="31" t="s">
        <v>836</v>
      </c>
      <c r="E163" s="31" t="s">
        <v>3135</v>
      </c>
      <c r="F163" s="31" t="s">
        <v>839</v>
      </c>
      <c r="G163" s="31" t="s">
        <v>1405</v>
      </c>
    </row>
    <row r="164" spans="1:7" x14ac:dyDescent="0.2">
      <c r="A164" s="30">
        <v>165</v>
      </c>
      <c r="B164" s="31" t="s">
        <v>3281</v>
      </c>
      <c r="C164" s="31" t="s">
        <v>3282</v>
      </c>
      <c r="D164" s="31" t="s">
        <v>857</v>
      </c>
      <c r="E164" s="31" t="s">
        <v>3283</v>
      </c>
      <c r="F164" s="31" t="s">
        <v>861</v>
      </c>
      <c r="G164" s="31" t="s">
        <v>1641</v>
      </c>
    </row>
    <row r="165" spans="1:7" x14ac:dyDescent="0.2">
      <c r="A165" s="30">
        <v>114</v>
      </c>
      <c r="B165" s="31" t="s">
        <v>4070</v>
      </c>
      <c r="C165" s="31" t="s">
        <v>4071</v>
      </c>
      <c r="D165" s="31" t="s">
        <v>4014</v>
      </c>
      <c r="E165" s="31" t="s">
        <v>3985</v>
      </c>
      <c r="F165" s="31" t="s">
        <v>4017</v>
      </c>
      <c r="G165" s="31" t="s">
        <v>4016</v>
      </c>
    </row>
    <row r="166" spans="1:7" x14ac:dyDescent="0.2">
      <c r="A166" s="30">
        <v>227</v>
      </c>
      <c r="B166" s="31" t="s">
        <v>3372</v>
      </c>
      <c r="C166" s="31" t="s">
        <v>3373</v>
      </c>
      <c r="D166" s="31" t="s">
        <v>865</v>
      </c>
      <c r="E166" s="31" t="s">
        <v>3374</v>
      </c>
      <c r="F166" s="31" t="s">
        <v>4761</v>
      </c>
      <c r="G166" s="31" t="s">
        <v>868</v>
      </c>
    </row>
    <row r="167" spans="1:7" x14ac:dyDescent="0.2">
      <c r="A167" s="30" t="s">
        <v>2568</v>
      </c>
      <c r="B167" s="31" t="s">
        <v>3165</v>
      </c>
      <c r="C167" s="31" t="s">
        <v>3166</v>
      </c>
      <c r="D167" s="31" t="s">
        <v>873</v>
      </c>
      <c r="E167" s="31" t="s">
        <v>3167</v>
      </c>
      <c r="F167" s="31" t="s">
        <v>623</v>
      </c>
      <c r="G167" s="31" t="s">
        <v>1943</v>
      </c>
    </row>
    <row r="168" spans="1:7" x14ac:dyDescent="0.2">
      <c r="A168" s="30">
        <v>304</v>
      </c>
      <c r="B168" s="31" t="s">
        <v>4833</v>
      </c>
      <c r="C168" s="31" t="s">
        <v>4239</v>
      </c>
      <c r="D168" s="31" t="s">
        <v>4203</v>
      </c>
      <c r="E168" s="31" t="s">
        <v>3458</v>
      </c>
      <c r="F168" s="31" t="s">
        <v>4206</v>
      </c>
      <c r="G168" s="31" t="s">
        <v>4205</v>
      </c>
    </row>
    <row r="169" spans="1:7" x14ac:dyDescent="0.2">
      <c r="A169" s="30">
        <v>152</v>
      </c>
      <c r="B169" s="31" t="s">
        <v>5170</v>
      </c>
      <c r="C169" s="31" t="s">
        <v>5171</v>
      </c>
      <c r="D169" s="31" t="s">
        <v>5151</v>
      </c>
      <c r="E169" s="31" t="s">
        <v>5172</v>
      </c>
      <c r="F169" s="31" t="s">
        <v>5155</v>
      </c>
      <c r="G169" s="31" t="s">
        <v>5154</v>
      </c>
    </row>
    <row r="170" spans="1:7" x14ac:dyDescent="0.2">
      <c r="A170" s="30">
        <v>101</v>
      </c>
      <c r="B170" s="31" t="s">
        <v>3178</v>
      </c>
      <c r="C170" s="31" t="s">
        <v>5089</v>
      </c>
      <c r="D170" s="31" t="s">
        <v>627</v>
      </c>
      <c r="E170" s="31" t="s">
        <v>3179</v>
      </c>
      <c r="F170" s="31" t="s">
        <v>632</v>
      </c>
      <c r="G170" s="31" t="s">
        <v>630</v>
      </c>
    </row>
    <row r="171" spans="1:7" x14ac:dyDescent="0.2">
      <c r="A171" s="30" t="s">
        <v>2548</v>
      </c>
      <c r="B171" s="31" t="s">
        <v>3139</v>
      </c>
      <c r="C171" s="31" t="s">
        <v>3140</v>
      </c>
      <c r="D171" s="31" t="s">
        <v>636</v>
      </c>
      <c r="E171" s="31" t="s">
        <v>3141</v>
      </c>
      <c r="F171" s="31" t="s">
        <v>641</v>
      </c>
      <c r="G171" s="31" t="s">
        <v>639</v>
      </c>
    </row>
    <row r="172" spans="1:7" x14ac:dyDescent="0.2">
      <c r="A172" s="30">
        <v>216</v>
      </c>
      <c r="B172" s="31" t="s">
        <v>3353</v>
      </c>
      <c r="C172" s="31" t="s">
        <v>3354</v>
      </c>
      <c r="D172" s="31" t="s">
        <v>644</v>
      </c>
      <c r="E172" s="31" t="s">
        <v>3355</v>
      </c>
      <c r="F172" s="31" t="s">
        <v>5211</v>
      </c>
      <c r="G172" s="31" t="s">
        <v>2008</v>
      </c>
    </row>
    <row r="173" spans="1:7" x14ac:dyDescent="0.2">
      <c r="A173" s="30">
        <v>160</v>
      </c>
      <c r="B173" s="31" t="s">
        <v>3278</v>
      </c>
      <c r="C173" s="31" t="s">
        <v>3279</v>
      </c>
      <c r="D173" s="31" t="s">
        <v>649</v>
      </c>
      <c r="E173" s="31" t="s">
        <v>3280</v>
      </c>
      <c r="F173" s="31" t="s">
        <v>652</v>
      </c>
      <c r="G173" s="31" t="s">
        <v>1950</v>
      </c>
    </row>
    <row r="174" spans="1:7" x14ac:dyDescent="0.2">
      <c r="A174" s="30">
        <v>153</v>
      </c>
      <c r="B174" s="31" t="s">
        <v>3272</v>
      </c>
      <c r="C174" s="31" t="s">
        <v>3273</v>
      </c>
      <c r="D174" s="31" t="s">
        <v>655</v>
      </c>
      <c r="E174" s="31" t="s">
        <v>3274</v>
      </c>
      <c r="F174" s="31" t="s">
        <v>660</v>
      </c>
      <c r="G174" s="31" t="s">
        <v>658</v>
      </c>
    </row>
    <row r="175" spans="1:7" x14ac:dyDescent="0.2">
      <c r="A175" s="30" t="s">
        <v>2419</v>
      </c>
      <c r="B175" s="31" t="s">
        <v>3050</v>
      </c>
      <c r="C175" s="31" t="s">
        <v>3051</v>
      </c>
      <c r="D175" s="31" t="s">
        <v>2955</v>
      </c>
      <c r="E175" s="31" t="s">
        <v>3052</v>
      </c>
      <c r="F175" s="31" t="s">
        <v>2959</v>
      </c>
      <c r="G175" s="31" t="s">
        <v>2967</v>
      </c>
    </row>
    <row r="176" spans="1:7" x14ac:dyDescent="0.2">
      <c r="A176" s="30">
        <v>157</v>
      </c>
      <c r="B176" s="31" t="s">
        <v>5124</v>
      </c>
      <c r="C176" s="31" t="s">
        <v>5125</v>
      </c>
      <c r="D176" s="31" t="s">
        <v>5109</v>
      </c>
      <c r="E176" s="31" t="s">
        <v>3850</v>
      </c>
      <c r="F176" s="31" t="s">
        <v>5112</v>
      </c>
      <c r="G176" s="31" t="s">
        <v>5111</v>
      </c>
    </row>
    <row r="177" spans="1:7" x14ac:dyDescent="0.2">
      <c r="A177" s="30">
        <v>177</v>
      </c>
      <c r="B177" s="31" t="s">
        <v>3302</v>
      </c>
      <c r="C177" s="31" t="s">
        <v>3303</v>
      </c>
      <c r="D177" s="31" t="s">
        <v>704</v>
      </c>
      <c r="E177" s="31" t="s">
        <v>3304</v>
      </c>
      <c r="F177" s="31" t="s">
        <v>708</v>
      </c>
      <c r="G177" s="31" t="s">
        <v>707</v>
      </c>
    </row>
    <row r="178" spans="1:7" x14ac:dyDescent="0.2">
      <c r="A178" s="30">
        <v>167</v>
      </c>
      <c r="B178" s="31" t="s">
        <v>3287</v>
      </c>
      <c r="C178" s="31" t="s">
        <v>3288</v>
      </c>
      <c r="D178" s="31" t="s">
        <v>711</v>
      </c>
      <c r="E178" s="31" t="s">
        <v>3289</v>
      </c>
      <c r="F178" s="31" t="s">
        <v>714</v>
      </c>
      <c r="G178" s="31" t="s">
        <v>1943</v>
      </c>
    </row>
    <row r="179" spans="1:7" x14ac:dyDescent="0.2">
      <c r="A179" s="30">
        <v>132</v>
      </c>
      <c r="B179" s="31" t="s">
        <v>4905</v>
      </c>
      <c r="C179" s="31" t="s">
        <v>4906</v>
      </c>
      <c r="D179" s="31" t="s">
        <v>4898</v>
      </c>
      <c r="E179" s="31" t="s">
        <v>3629</v>
      </c>
      <c r="F179" s="31" t="s">
        <v>4901</v>
      </c>
      <c r="G179" s="31" t="s">
        <v>4900</v>
      </c>
    </row>
    <row r="180" spans="1:7" x14ac:dyDescent="0.2">
      <c r="A180" s="30">
        <v>248</v>
      </c>
      <c r="B180" s="31" t="s">
        <v>4392</v>
      </c>
      <c r="C180" s="31" t="s">
        <v>4393</v>
      </c>
      <c r="D180" s="31" t="s">
        <v>4342</v>
      </c>
      <c r="E180" s="31" t="s">
        <v>4394</v>
      </c>
      <c r="F180" s="31" t="s">
        <v>4344</v>
      </c>
      <c r="G180" s="31" t="s">
        <v>2008</v>
      </c>
    </row>
    <row r="181" spans="1:7" x14ac:dyDescent="0.2">
      <c r="A181" s="30">
        <v>147</v>
      </c>
      <c r="B181" s="31" t="s">
        <v>5061</v>
      </c>
      <c r="C181" s="31" t="s">
        <v>5062</v>
      </c>
      <c r="D181" s="31" t="s">
        <v>5034</v>
      </c>
      <c r="E181" s="31" t="s">
        <v>3850</v>
      </c>
      <c r="F181" s="31" t="s">
        <v>5036</v>
      </c>
      <c r="G181" s="31" t="s">
        <v>5066</v>
      </c>
    </row>
    <row r="182" spans="1:7" x14ac:dyDescent="0.2">
      <c r="A182" s="30" t="s">
        <v>2543</v>
      </c>
      <c r="B182" s="31" t="s">
        <v>3131</v>
      </c>
      <c r="C182" s="31" t="s">
        <v>3132</v>
      </c>
      <c r="D182" s="31" t="s">
        <v>736</v>
      </c>
      <c r="E182" s="31" t="s">
        <v>3100</v>
      </c>
      <c r="F182" s="31" t="s">
        <v>3530</v>
      </c>
      <c r="G182" s="31" t="s">
        <v>2062</v>
      </c>
    </row>
    <row r="183" spans="1:7" x14ac:dyDescent="0.2">
      <c r="A183" s="30">
        <v>197</v>
      </c>
      <c r="B183" s="31" t="s">
        <v>3335</v>
      </c>
      <c r="C183" s="31" t="s">
        <v>3336</v>
      </c>
      <c r="D183" s="31" t="s">
        <v>748</v>
      </c>
      <c r="E183" s="31" t="s">
        <v>3337</v>
      </c>
      <c r="F183" s="31" t="s">
        <v>501</v>
      </c>
      <c r="G183" s="31" t="s">
        <v>500</v>
      </c>
    </row>
    <row r="184" spans="1:7" x14ac:dyDescent="0.2">
      <c r="A184" s="30" t="s">
        <v>2983</v>
      </c>
      <c r="B184" s="31" t="s">
        <v>5004</v>
      </c>
      <c r="C184" s="31" t="s">
        <v>4662</v>
      </c>
      <c r="D184" s="31" t="s">
        <v>2963</v>
      </c>
      <c r="E184" s="31" t="s">
        <v>4663</v>
      </c>
      <c r="F184" s="31" t="s">
        <v>2968</v>
      </c>
      <c r="G184" s="31" t="s">
        <v>2966</v>
      </c>
    </row>
    <row r="185" spans="1:7" x14ac:dyDescent="0.2">
      <c r="A185" s="30">
        <v>316</v>
      </c>
      <c r="B185" s="31" t="s">
        <v>5176</v>
      </c>
      <c r="C185" s="31" t="s">
        <v>4968</v>
      </c>
      <c r="D185" s="31" t="s">
        <v>4957</v>
      </c>
      <c r="E185" s="31" t="s">
        <v>3419</v>
      </c>
      <c r="F185" s="31" t="s">
        <v>4759</v>
      </c>
      <c r="G185" s="31" t="s">
        <v>506</v>
      </c>
    </row>
    <row r="186" spans="1:7" x14ac:dyDescent="0.2">
      <c r="A186" s="30" t="s">
        <v>2446</v>
      </c>
      <c r="B186" s="31" t="s">
        <v>3156</v>
      </c>
      <c r="C186" s="31" t="s">
        <v>3157</v>
      </c>
      <c r="D186" s="31" t="s">
        <v>516</v>
      </c>
      <c r="E186" s="31" t="s">
        <v>3158</v>
      </c>
      <c r="F186" s="31" t="s">
        <v>520</v>
      </c>
      <c r="G186" s="31" t="s">
        <v>519</v>
      </c>
    </row>
    <row r="187" spans="1:7" x14ac:dyDescent="0.2">
      <c r="A187" s="30" t="s">
        <v>2494</v>
      </c>
      <c r="B187" s="31" t="s">
        <v>3730</v>
      </c>
      <c r="C187" s="31" t="s">
        <v>3731</v>
      </c>
      <c r="D187" s="31" t="s">
        <v>3610</v>
      </c>
      <c r="E187" s="31" t="s">
        <v>3431</v>
      </c>
      <c r="F187" s="31" t="s">
        <v>3613</v>
      </c>
      <c r="G187" s="31" t="s">
        <v>3612</v>
      </c>
    </row>
    <row r="188" spans="1:7" x14ac:dyDescent="0.2">
      <c r="A188" s="30" t="s">
        <v>2533</v>
      </c>
      <c r="B188" s="31" t="s">
        <v>3116</v>
      </c>
      <c r="C188" s="31" t="s">
        <v>3117</v>
      </c>
      <c r="D188" s="31" t="s">
        <v>524</v>
      </c>
      <c r="E188" s="31" t="s">
        <v>3118</v>
      </c>
      <c r="F188" s="31" t="s">
        <v>528</v>
      </c>
      <c r="G188" s="31" t="s">
        <v>2008</v>
      </c>
    </row>
    <row r="189" spans="1:7" x14ac:dyDescent="0.2">
      <c r="A189" s="30" t="s">
        <v>2504</v>
      </c>
      <c r="B189" s="31" t="s">
        <v>3074</v>
      </c>
      <c r="C189" s="31" t="s">
        <v>3075</v>
      </c>
      <c r="D189" s="31" t="s">
        <v>539</v>
      </c>
      <c r="E189" s="31" t="s">
        <v>3076</v>
      </c>
      <c r="F189" s="31" t="s">
        <v>3666</v>
      </c>
      <c r="G189" s="31" t="s">
        <v>542</v>
      </c>
    </row>
    <row r="190" spans="1:7" x14ac:dyDescent="0.2">
      <c r="A190" s="30" t="s">
        <v>2501</v>
      </c>
      <c r="B190" s="31" t="s">
        <v>3065</v>
      </c>
      <c r="C190" s="31" t="s">
        <v>3066</v>
      </c>
      <c r="D190" s="31" t="s">
        <v>546</v>
      </c>
      <c r="E190" s="31" t="s">
        <v>3067</v>
      </c>
      <c r="F190" s="31" t="s">
        <v>550</v>
      </c>
      <c r="G190" s="31" t="s">
        <v>549</v>
      </c>
    </row>
    <row r="191" spans="1:7" x14ac:dyDescent="0.2">
      <c r="A191" s="30">
        <v>205</v>
      </c>
      <c r="B191" s="31" t="s">
        <v>4718</v>
      </c>
      <c r="C191" s="31" t="s">
        <v>4719</v>
      </c>
      <c r="D191" s="31" t="s">
        <v>4710</v>
      </c>
      <c r="E191" s="31" t="s">
        <v>4628</v>
      </c>
      <c r="F191" s="31" t="s">
        <v>4713</v>
      </c>
      <c r="G191" s="31" t="s">
        <v>4712</v>
      </c>
    </row>
    <row r="192" spans="1:7" x14ac:dyDescent="0.2">
      <c r="A192" s="30">
        <v>90</v>
      </c>
      <c r="B192" s="31" t="s">
        <v>4623</v>
      </c>
      <c r="C192" s="31" t="s">
        <v>4624</v>
      </c>
      <c r="D192" s="31" t="s">
        <v>4563</v>
      </c>
      <c r="E192" s="31" t="s">
        <v>3850</v>
      </c>
      <c r="F192" s="31" t="s">
        <v>4566</v>
      </c>
      <c r="G192" s="31" t="s">
        <v>4565</v>
      </c>
    </row>
    <row r="193" spans="1:7" x14ac:dyDescent="0.2">
      <c r="A193" s="30">
        <v>262</v>
      </c>
      <c r="B193" s="31" t="s">
        <v>3423</v>
      </c>
      <c r="C193" s="31" t="s">
        <v>3424</v>
      </c>
      <c r="D193" s="31" t="s">
        <v>560</v>
      </c>
      <c r="E193" s="31" t="s">
        <v>3145</v>
      </c>
      <c r="F193" s="31" t="s">
        <v>2411</v>
      </c>
      <c r="G193" s="31" t="s">
        <v>1943</v>
      </c>
    </row>
    <row r="194" spans="1:7" x14ac:dyDescent="0.2">
      <c r="A194" s="30">
        <v>277</v>
      </c>
      <c r="B194" s="31" t="s">
        <v>3447</v>
      </c>
      <c r="C194" s="31" t="s">
        <v>3448</v>
      </c>
      <c r="D194" s="31" t="s">
        <v>2114</v>
      </c>
      <c r="E194" s="31" t="s">
        <v>3449</v>
      </c>
      <c r="F194" s="31" t="s">
        <v>2118</v>
      </c>
      <c r="G194" s="31" t="s">
        <v>2117</v>
      </c>
    </row>
    <row r="195" spans="1:7" x14ac:dyDescent="0.2">
      <c r="A195" s="30">
        <v>144</v>
      </c>
      <c r="B195" s="31" t="s">
        <v>3252</v>
      </c>
      <c r="C195" s="31" t="s">
        <v>3253</v>
      </c>
      <c r="D195" s="31" t="s">
        <v>570</v>
      </c>
      <c r="E195" s="31" t="s">
        <v>3254</v>
      </c>
      <c r="F195" s="31" t="s">
        <v>4510</v>
      </c>
      <c r="G195" s="31" t="s">
        <v>572</v>
      </c>
    </row>
    <row r="196" spans="1:7" x14ac:dyDescent="0.2">
      <c r="A196" s="30">
        <v>166</v>
      </c>
      <c r="B196" s="31" t="s">
        <v>3284</v>
      </c>
      <c r="C196" s="31" t="s">
        <v>3285</v>
      </c>
      <c r="D196" s="31" t="s">
        <v>576</v>
      </c>
      <c r="E196" s="31" t="s">
        <v>3286</v>
      </c>
      <c r="F196" s="31" t="s">
        <v>2869</v>
      </c>
      <c r="G196" s="31" t="s">
        <v>2008</v>
      </c>
    </row>
    <row r="197" spans="1:7" x14ac:dyDescent="0.2">
      <c r="A197" s="30" t="s">
        <v>2424</v>
      </c>
      <c r="B197" s="31" t="s">
        <v>3499</v>
      </c>
      <c r="C197" s="31" t="s">
        <v>3082</v>
      </c>
      <c r="D197" s="31" t="s">
        <v>2994</v>
      </c>
      <c r="E197" s="31" t="s">
        <v>3083</v>
      </c>
      <c r="F197" s="31" t="s">
        <v>2998</v>
      </c>
      <c r="G197" s="31" t="s">
        <v>2997</v>
      </c>
    </row>
    <row r="198" spans="1:7" x14ac:dyDescent="0.2">
      <c r="A198" s="30">
        <v>372</v>
      </c>
      <c r="B198" s="31" t="s">
        <v>4655</v>
      </c>
      <c r="C198" s="31" t="s">
        <v>4656</v>
      </c>
      <c r="D198" s="31" t="s">
        <v>590</v>
      </c>
      <c r="E198" s="31" t="s">
        <v>4657</v>
      </c>
      <c r="F198" s="31" t="s">
        <v>594</v>
      </c>
      <c r="G198" s="31" t="s">
        <v>593</v>
      </c>
    </row>
    <row r="199" spans="1:7" x14ac:dyDescent="0.2">
      <c r="A199" s="30">
        <v>181</v>
      </c>
      <c r="B199" s="31" t="s">
        <v>3308</v>
      </c>
      <c r="C199" s="31" t="s">
        <v>3309</v>
      </c>
      <c r="D199" s="31" t="s">
        <v>605</v>
      </c>
      <c r="E199" s="31" t="s">
        <v>3310</v>
      </c>
      <c r="F199" s="31" t="s">
        <v>609</v>
      </c>
      <c r="G199" s="31" t="s">
        <v>608</v>
      </c>
    </row>
    <row r="200" spans="1:7" x14ac:dyDescent="0.2">
      <c r="A200" s="30">
        <v>104</v>
      </c>
      <c r="B200" s="31" t="s">
        <v>4457</v>
      </c>
      <c r="C200" s="31" t="s">
        <v>4458</v>
      </c>
      <c r="D200" s="31" t="s">
        <v>4412</v>
      </c>
      <c r="E200" s="31" t="s">
        <v>3847</v>
      </c>
      <c r="F200" s="31" t="s">
        <v>4415</v>
      </c>
      <c r="G200" s="31" t="s">
        <v>4414</v>
      </c>
    </row>
    <row r="201" spans="1:7" x14ac:dyDescent="0.2">
      <c r="A201" s="30">
        <v>151</v>
      </c>
      <c r="B201" s="31" t="s">
        <v>3267</v>
      </c>
      <c r="C201" s="31" t="s">
        <v>3268</v>
      </c>
      <c r="D201" s="31" t="s">
        <v>377</v>
      </c>
      <c r="E201" s="31" t="s">
        <v>3269</v>
      </c>
      <c r="F201" s="31" t="s">
        <v>2451</v>
      </c>
      <c r="G201" s="31" t="s">
        <v>2008</v>
      </c>
    </row>
    <row r="202" spans="1:7" x14ac:dyDescent="0.2">
      <c r="A202" s="30">
        <v>146</v>
      </c>
      <c r="B202" s="31" t="s">
        <v>3255</v>
      </c>
      <c r="C202" s="31" t="s">
        <v>3256</v>
      </c>
      <c r="D202" s="31" t="s">
        <v>384</v>
      </c>
      <c r="E202" s="31" t="s">
        <v>3257</v>
      </c>
      <c r="F202" s="31" t="s">
        <v>387</v>
      </c>
      <c r="G202" s="31" t="s">
        <v>658</v>
      </c>
    </row>
    <row r="203" spans="1:7" x14ac:dyDescent="0.2">
      <c r="A203" s="30">
        <v>136</v>
      </c>
      <c r="B203" s="31" t="s">
        <v>3234</v>
      </c>
      <c r="C203" s="31" t="s">
        <v>3235</v>
      </c>
      <c r="D203" s="31" t="s">
        <v>391</v>
      </c>
      <c r="E203" s="31" t="s">
        <v>3236</v>
      </c>
      <c r="F203" s="31" t="s">
        <v>396</v>
      </c>
      <c r="G203" s="31" t="s">
        <v>394</v>
      </c>
    </row>
    <row r="204" spans="1:7" x14ac:dyDescent="0.2">
      <c r="A204" s="30" t="s">
        <v>2538</v>
      </c>
      <c r="B204" s="31" t="s">
        <v>3125</v>
      </c>
      <c r="C204" s="31" t="s">
        <v>3126</v>
      </c>
      <c r="D204" s="31" t="s">
        <v>399</v>
      </c>
      <c r="E204" s="31" t="s">
        <v>3127</v>
      </c>
      <c r="F204" s="31" t="s">
        <v>402</v>
      </c>
      <c r="G204" s="31" t="s">
        <v>1274</v>
      </c>
    </row>
    <row r="205" spans="1:7" x14ac:dyDescent="0.2">
      <c r="A205" s="30">
        <v>190</v>
      </c>
      <c r="B205" s="31" t="s">
        <v>4829</v>
      </c>
      <c r="C205" s="31" t="s">
        <v>4830</v>
      </c>
      <c r="D205" s="31" t="s">
        <v>4766</v>
      </c>
      <c r="E205" s="31" t="s">
        <v>3847</v>
      </c>
      <c r="F205" s="31" t="s">
        <v>4769</v>
      </c>
      <c r="G205" s="31" t="s">
        <v>4768</v>
      </c>
    </row>
    <row r="206" spans="1:7" x14ac:dyDescent="0.2">
      <c r="A206" s="30">
        <v>308</v>
      </c>
      <c r="B206" s="31" t="s">
        <v>4878</v>
      </c>
      <c r="C206" s="31" t="s">
        <v>4720</v>
      </c>
      <c r="D206" s="31" t="s">
        <v>4715</v>
      </c>
      <c r="E206" s="31" t="s">
        <v>3850</v>
      </c>
      <c r="F206" s="31" t="s">
        <v>4717</v>
      </c>
      <c r="G206" s="31" t="s">
        <v>177</v>
      </c>
    </row>
    <row r="207" spans="1:7" x14ac:dyDescent="0.2">
      <c r="A207" s="30">
        <v>206</v>
      </c>
      <c r="B207" s="31" t="s">
        <v>5063</v>
      </c>
      <c r="C207" s="31" t="s">
        <v>5064</v>
      </c>
      <c r="D207" s="31" t="s">
        <v>5039</v>
      </c>
      <c r="E207" s="31" t="s">
        <v>3431</v>
      </c>
      <c r="F207" s="31" t="s">
        <v>5042</v>
      </c>
      <c r="G207" s="31" t="s">
        <v>5041</v>
      </c>
    </row>
    <row r="208" spans="1:7" x14ac:dyDescent="0.2">
      <c r="A208" s="30" t="s">
        <v>2497</v>
      </c>
      <c r="B208" s="31" t="s">
        <v>3053</v>
      </c>
      <c r="C208" s="31" t="s">
        <v>3054</v>
      </c>
      <c r="D208" s="31" t="s">
        <v>413</v>
      </c>
      <c r="E208" s="31" t="s">
        <v>3055</v>
      </c>
      <c r="F208" s="31" t="s">
        <v>418</v>
      </c>
      <c r="G208" s="31" t="s">
        <v>416</v>
      </c>
    </row>
    <row r="209" spans="1:7" x14ac:dyDescent="0.2">
      <c r="A209" s="30">
        <v>116</v>
      </c>
      <c r="B209" s="31" t="s">
        <v>3853</v>
      </c>
      <c r="C209" s="31" t="s">
        <v>3854</v>
      </c>
      <c r="D209" s="31" t="s">
        <v>3753</v>
      </c>
      <c r="E209" s="31" t="s">
        <v>3850</v>
      </c>
      <c r="F209" s="31" t="s">
        <v>3756</v>
      </c>
      <c r="G209" s="31" t="s">
        <v>3755</v>
      </c>
    </row>
    <row r="210" spans="1:7" x14ac:dyDescent="0.2">
      <c r="A210" s="30" t="s">
        <v>2563</v>
      </c>
      <c r="B210" s="31" t="s">
        <v>4384</v>
      </c>
      <c r="C210" s="31" t="s">
        <v>4385</v>
      </c>
      <c r="D210" s="31" t="s">
        <v>4329</v>
      </c>
      <c r="E210" s="31" t="s">
        <v>4386</v>
      </c>
      <c r="F210" s="31" t="s">
        <v>4332</v>
      </c>
      <c r="G210" s="31" t="s">
        <v>4331</v>
      </c>
    </row>
    <row r="211" spans="1:7" x14ac:dyDescent="0.2">
      <c r="A211" s="30" t="s">
        <v>2540</v>
      </c>
      <c r="B211" s="31" t="s">
        <v>4064</v>
      </c>
      <c r="C211" s="31" t="s">
        <v>4065</v>
      </c>
      <c r="D211" s="31" t="s">
        <v>3990</v>
      </c>
      <c r="E211" s="31" t="s">
        <v>3985</v>
      </c>
      <c r="F211" s="31" t="s">
        <v>4558</v>
      </c>
      <c r="G211" s="31" t="s">
        <v>3992</v>
      </c>
    </row>
    <row r="212" spans="1:7" x14ac:dyDescent="0.2">
      <c r="A212" s="30">
        <v>108</v>
      </c>
      <c r="B212" s="31" t="s">
        <v>3186</v>
      </c>
      <c r="C212" s="31" t="s">
        <v>4961</v>
      </c>
      <c r="D212" s="31" t="s">
        <v>421</v>
      </c>
      <c r="E212" s="31" t="s">
        <v>3187</v>
      </c>
      <c r="F212" s="31" t="s">
        <v>4791</v>
      </c>
      <c r="G212" s="31" t="s">
        <v>1405</v>
      </c>
    </row>
    <row r="213" spans="1:7" x14ac:dyDescent="0.2">
      <c r="A213" s="30">
        <v>33</v>
      </c>
      <c r="B213" s="31" t="s">
        <v>5027</v>
      </c>
      <c r="C213" s="31" t="s">
        <v>5028</v>
      </c>
      <c r="D213" s="31" t="s">
        <v>5016</v>
      </c>
      <c r="E213" s="31" t="s">
        <v>5029</v>
      </c>
      <c r="F213" s="31" t="s">
        <v>5020</v>
      </c>
      <c r="G213" s="31" t="s">
        <v>5019</v>
      </c>
    </row>
    <row r="214" spans="1:7" x14ac:dyDescent="0.2">
      <c r="A214" s="30" t="s">
        <v>2502</v>
      </c>
      <c r="B214" s="31" t="s">
        <v>3068</v>
      </c>
      <c r="C214" s="31" t="s">
        <v>3069</v>
      </c>
      <c r="D214" s="31" t="s">
        <v>445</v>
      </c>
      <c r="E214" s="31" t="s">
        <v>3070</v>
      </c>
      <c r="F214" s="31" t="s">
        <v>449</v>
      </c>
      <c r="G214" s="31" t="s">
        <v>448</v>
      </c>
    </row>
    <row r="215" spans="1:7" x14ac:dyDescent="0.2">
      <c r="A215" s="30">
        <v>162</v>
      </c>
      <c r="B215" s="31" t="s">
        <v>4105</v>
      </c>
      <c r="C215" s="31" t="s">
        <v>4106</v>
      </c>
      <c r="D215" s="31" t="s">
        <v>4056</v>
      </c>
      <c r="E215" s="31" t="s">
        <v>3461</v>
      </c>
      <c r="F215" s="31" t="s">
        <v>4059</v>
      </c>
      <c r="G215" s="31" t="s">
        <v>4058</v>
      </c>
    </row>
    <row r="216" spans="1:7" x14ac:dyDescent="0.2">
      <c r="A216" s="30" t="s">
        <v>2557</v>
      </c>
      <c r="B216" s="31" t="s">
        <v>3152</v>
      </c>
      <c r="C216" s="31" t="s">
        <v>3153</v>
      </c>
      <c r="D216" s="31" t="s">
        <v>463</v>
      </c>
      <c r="E216" s="31" t="s">
        <v>3154</v>
      </c>
      <c r="F216" s="31" t="s">
        <v>467</v>
      </c>
      <c r="G216" s="31" t="s">
        <v>1943</v>
      </c>
    </row>
    <row r="217" spans="1:7" x14ac:dyDescent="0.2">
      <c r="A217" s="30">
        <v>226</v>
      </c>
      <c r="B217" s="31" t="s">
        <v>3369</v>
      </c>
      <c r="C217" s="31" t="s">
        <v>3370</v>
      </c>
      <c r="D217" s="31" t="s">
        <v>470</v>
      </c>
      <c r="E217" s="31" t="s">
        <v>3371</v>
      </c>
      <c r="F217" s="31" t="s">
        <v>474</v>
      </c>
      <c r="G217" s="31" t="s">
        <v>473</v>
      </c>
    </row>
    <row r="218" spans="1:7" x14ac:dyDescent="0.2">
      <c r="A218" s="30">
        <v>125</v>
      </c>
      <c r="B218" s="31" t="s">
        <v>3209</v>
      </c>
      <c r="C218" s="31" t="s">
        <v>3210</v>
      </c>
      <c r="D218" s="31" t="s">
        <v>481</v>
      </c>
      <c r="E218" s="31" t="s">
        <v>3211</v>
      </c>
      <c r="F218" s="31" t="s">
        <v>4508</v>
      </c>
      <c r="G218" s="31" t="s">
        <v>484</v>
      </c>
    </row>
    <row r="219" spans="1:7" x14ac:dyDescent="0.2">
      <c r="A219" s="30">
        <v>182</v>
      </c>
      <c r="B219" s="31" t="s">
        <v>3311</v>
      </c>
      <c r="C219" s="31" t="s">
        <v>3312</v>
      </c>
      <c r="D219" s="31" t="s">
        <v>486</v>
      </c>
      <c r="E219" s="31" t="s">
        <v>3313</v>
      </c>
      <c r="F219" s="31" t="s">
        <v>489</v>
      </c>
      <c r="G219" s="31" t="s">
        <v>1943</v>
      </c>
    </row>
    <row r="220" spans="1:7" x14ac:dyDescent="0.2">
      <c r="A220" s="30">
        <v>305</v>
      </c>
      <c r="B220" s="31" t="s">
        <v>4834</v>
      </c>
      <c r="C220" s="31" t="s">
        <v>3944</v>
      </c>
      <c r="D220" s="31" t="s">
        <v>3862</v>
      </c>
      <c r="E220" s="31" t="s">
        <v>3458</v>
      </c>
      <c r="F220" s="31" t="s">
        <v>3865</v>
      </c>
      <c r="G220" s="31" t="s">
        <v>3864</v>
      </c>
    </row>
    <row r="221" spans="1:7" x14ac:dyDescent="0.2">
      <c r="A221" s="30">
        <v>138</v>
      </c>
      <c r="B221" s="31" t="s">
        <v>3240</v>
      </c>
      <c r="C221" s="31" t="s">
        <v>3241</v>
      </c>
      <c r="D221" s="31" t="s">
        <v>254</v>
      </c>
      <c r="E221" s="31" t="s">
        <v>3242</v>
      </c>
      <c r="F221" s="31" t="s">
        <v>259</v>
      </c>
      <c r="G221" s="31" t="s">
        <v>258</v>
      </c>
    </row>
    <row r="222" spans="1:7" x14ac:dyDescent="0.2">
      <c r="A222" s="30">
        <v>194</v>
      </c>
      <c r="B222" s="31" t="s">
        <v>3332</v>
      </c>
      <c r="C222" s="31" t="s">
        <v>3333</v>
      </c>
      <c r="D222" s="31" t="s">
        <v>263</v>
      </c>
      <c r="E222" s="31" t="s">
        <v>3334</v>
      </c>
      <c r="F222" s="31" t="s">
        <v>266</v>
      </c>
      <c r="G222" s="31" t="s">
        <v>2008</v>
      </c>
    </row>
    <row r="223" spans="1:7" x14ac:dyDescent="0.2">
      <c r="A223" s="30" t="s">
        <v>2507</v>
      </c>
      <c r="B223" s="31" t="s">
        <v>3077</v>
      </c>
      <c r="C223" s="31" t="s">
        <v>3078</v>
      </c>
      <c r="D223" s="31" t="s">
        <v>273</v>
      </c>
      <c r="E223" s="31" t="s">
        <v>3076</v>
      </c>
      <c r="F223" s="31" t="s">
        <v>277</v>
      </c>
      <c r="G223" s="31" t="s">
        <v>276</v>
      </c>
    </row>
    <row r="224" spans="1:7" x14ac:dyDescent="0.2">
      <c r="A224" s="30">
        <v>110</v>
      </c>
      <c r="B224" s="31" t="s">
        <v>3191</v>
      </c>
      <c r="C224" s="31" t="s">
        <v>3192</v>
      </c>
      <c r="D224" s="31" t="s">
        <v>310</v>
      </c>
      <c r="E224" s="31" t="s">
        <v>3193</v>
      </c>
      <c r="F224" s="31" t="s">
        <v>314</v>
      </c>
      <c r="G224" s="31" t="s">
        <v>2008</v>
      </c>
    </row>
    <row r="225" spans="1:7" x14ac:dyDescent="0.2">
      <c r="A225" s="30" t="s">
        <v>4546</v>
      </c>
      <c r="B225" s="31" t="s">
        <v>4547</v>
      </c>
      <c r="C225" s="31" t="s">
        <v>4548</v>
      </c>
      <c r="D225" s="31" t="s">
        <v>4522</v>
      </c>
      <c r="E225" s="31" t="s">
        <v>3847</v>
      </c>
      <c r="F225" s="31" t="s">
        <v>4837</v>
      </c>
      <c r="G225" s="31" t="s">
        <v>4524</v>
      </c>
    </row>
    <row r="226" spans="1:7" x14ac:dyDescent="0.2">
      <c r="A226" s="30" t="s">
        <v>2526</v>
      </c>
      <c r="B226" s="31" t="s">
        <v>3103</v>
      </c>
      <c r="C226" s="31" t="s">
        <v>3104</v>
      </c>
      <c r="D226" s="31" t="s">
        <v>315</v>
      </c>
      <c r="E226" s="31" t="s">
        <v>3105</v>
      </c>
      <c r="F226" s="31" t="s">
        <v>319</v>
      </c>
      <c r="G226" s="31" t="s">
        <v>318</v>
      </c>
    </row>
    <row r="227" spans="1:7" x14ac:dyDescent="0.2">
      <c r="A227" s="30">
        <v>269</v>
      </c>
      <c r="B227" s="31" t="s">
        <v>3432</v>
      </c>
      <c r="C227" s="31" t="s">
        <v>3433</v>
      </c>
      <c r="D227" s="31" t="s">
        <v>2101</v>
      </c>
      <c r="E227" s="31" t="s">
        <v>3434</v>
      </c>
      <c r="F227" s="31" t="s">
        <v>2103</v>
      </c>
      <c r="G227" s="31" t="s">
        <v>1889</v>
      </c>
    </row>
    <row r="228" spans="1:7" x14ac:dyDescent="0.2">
      <c r="A228" s="30">
        <v>296</v>
      </c>
      <c r="B228" s="31" t="s">
        <v>4399</v>
      </c>
      <c r="C228" s="31" t="s">
        <v>4400</v>
      </c>
      <c r="D228" s="31" t="s">
        <v>4366</v>
      </c>
      <c r="E228" s="31" t="s">
        <v>3705</v>
      </c>
      <c r="F228" s="31" t="s">
        <v>4435</v>
      </c>
      <c r="G228" s="31" t="s">
        <v>4368</v>
      </c>
    </row>
    <row r="229" spans="1:7" x14ac:dyDescent="0.2">
      <c r="A229" s="30">
        <v>141</v>
      </c>
      <c r="B229" s="31" t="s">
        <v>3249</v>
      </c>
      <c r="C229" s="31" t="s">
        <v>3250</v>
      </c>
      <c r="D229" s="31" t="s">
        <v>321</v>
      </c>
      <c r="E229" s="31" t="s">
        <v>3251</v>
      </c>
      <c r="F229" s="31" t="s">
        <v>3710</v>
      </c>
      <c r="G229" s="31" t="s">
        <v>1267</v>
      </c>
    </row>
    <row r="230" spans="1:7" x14ac:dyDescent="0.2">
      <c r="A230" s="30">
        <v>195</v>
      </c>
      <c r="B230" s="31" t="s">
        <v>4537</v>
      </c>
      <c r="C230" s="31" t="s">
        <v>4538</v>
      </c>
      <c r="D230" s="31" t="s">
        <v>4468</v>
      </c>
      <c r="E230" s="31" t="s">
        <v>3629</v>
      </c>
      <c r="F230" s="31" t="s">
        <v>4471</v>
      </c>
      <c r="G230" s="31" t="s">
        <v>177</v>
      </c>
    </row>
    <row r="231" spans="1:7" x14ac:dyDescent="0.2">
      <c r="A231" s="30">
        <v>292</v>
      </c>
      <c r="B231" s="31" t="s">
        <v>3462</v>
      </c>
      <c r="C231" s="31" t="s">
        <v>3463</v>
      </c>
      <c r="D231" s="31" t="s">
        <v>2443</v>
      </c>
      <c r="E231" s="31" t="s">
        <v>3431</v>
      </c>
      <c r="F231" s="31" t="s">
        <v>2445</v>
      </c>
      <c r="G231" s="31" t="s">
        <v>2450</v>
      </c>
    </row>
    <row r="232" spans="1:7" x14ac:dyDescent="0.2">
      <c r="A232" s="30">
        <v>170</v>
      </c>
      <c r="B232" s="31" t="s">
        <v>3291</v>
      </c>
      <c r="C232" s="31" t="s">
        <v>3292</v>
      </c>
      <c r="D232" s="31" t="s">
        <v>354</v>
      </c>
      <c r="E232" s="31" t="s">
        <v>3293</v>
      </c>
      <c r="F232" s="31" t="s">
        <v>3031</v>
      </c>
      <c r="G232" s="31" t="s">
        <v>357</v>
      </c>
    </row>
    <row r="233" spans="1:7" x14ac:dyDescent="0.2">
      <c r="A233" s="30">
        <v>188</v>
      </c>
      <c r="B233" s="31" t="s">
        <v>3323</v>
      </c>
      <c r="C233" s="31" t="s">
        <v>3324</v>
      </c>
      <c r="D233" s="31" t="s">
        <v>140</v>
      </c>
      <c r="E233" s="31" t="s">
        <v>3325</v>
      </c>
      <c r="F233" s="31" t="s">
        <v>143</v>
      </c>
      <c r="G233" s="31" t="s">
        <v>2008</v>
      </c>
    </row>
    <row r="234" spans="1:7" x14ac:dyDescent="0.2">
      <c r="A234" s="30">
        <v>210</v>
      </c>
      <c r="B234" s="31" t="s">
        <v>3347</v>
      </c>
      <c r="C234" s="31" t="s">
        <v>3348</v>
      </c>
      <c r="D234" s="31" t="s">
        <v>145</v>
      </c>
      <c r="E234" s="31" t="s">
        <v>3349</v>
      </c>
      <c r="F234" s="31" t="s">
        <v>149</v>
      </c>
      <c r="G234" s="31" t="s">
        <v>148</v>
      </c>
    </row>
    <row r="235" spans="1:7" x14ac:dyDescent="0.2">
      <c r="A235" s="30">
        <v>134</v>
      </c>
      <c r="B235" s="31" t="s">
        <v>3231</v>
      </c>
      <c r="C235" s="31" t="s">
        <v>3232</v>
      </c>
      <c r="D235" s="31" t="s">
        <v>153</v>
      </c>
      <c r="E235" s="31" t="s">
        <v>3233</v>
      </c>
      <c r="F235" s="31" t="s">
        <v>157</v>
      </c>
      <c r="G235" s="31" t="s">
        <v>156</v>
      </c>
    </row>
    <row r="236" spans="1:7" x14ac:dyDescent="0.2">
      <c r="A236" s="30" t="s">
        <v>2499</v>
      </c>
      <c r="B236" s="31" t="s">
        <v>3059</v>
      </c>
      <c r="C236" s="31" t="s">
        <v>3060</v>
      </c>
      <c r="D236" s="31" t="s">
        <v>166</v>
      </c>
      <c r="E236" s="31" t="s">
        <v>3061</v>
      </c>
      <c r="F236" s="31" t="s">
        <v>170</v>
      </c>
      <c r="G236" s="31" t="s">
        <v>169</v>
      </c>
    </row>
    <row r="237" spans="1:7" x14ac:dyDescent="0.2">
      <c r="A237" s="30">
        <v>313</v>
      </c>
      <c r="B237" s="31" t="s">
        <v>5119</v>
      </c>
      <c r="C237" s="31" t="s">
        <v>3708</v>
      </c>
      <c r="D237" s="31" t="s">
        <v>3679</v>
      </c>
      <c r="E237" s="31" t="s">
        <v>3500</v>
      </c>
      <c r="F237" s="31" t="s">
        <v>4268</v>
      </c>
      <c r="G237" s="31" t="s">
        <v>177</v>
      </c>
    </row>
    <row r="238" spans="1:7" x14ac:dyDescent="0.2">
      <c r="A238" s="30">
        <v>219</v>
      </c>
      <c r="B238" s="31" t="s">
        <v>3360</v>
      </c>
      <c r="C238" s="31" t="s">
        <v>3361</v>
      </c>
      <c r="D238" s="31" t="s">
        <v>2935</v>
      </c>
      <c r="E238" s="31" t="s">
        <v>3362</v>
      </c>
      <c r="F238" s="31" t="s">
        <v>4269</v>
      </c>
      <c r="G238" s="31" t="s">
        <v>198</v>
      </c>
    </row>
    <row r="239" spans="1:7" x14ac:dyDescent="0.2">
      <c r="A239" s="30">
        <v>133</v>
      </c>
      <c r="B239" s="31" t="s">
        <v>3228</v>
      </c>
      <c r="C239" s="31" t="s">
        <v>3229</v>
      </c>
      <c r="D239" s="31" t="s">
        <v>201</v>
      </c>
      <c r="E239" s="31" t="s">
        <v>3230</v>
      </c>
      <c r="F239" s="31" t="s">
        <v>5105</v>
      </c>
      <c r="G239" s="31" t="s">
        <v>1104</v>
      </c>
    </row>
    <row r="240" spans="1:7" x14ac:dyDescent="0.2">
      <c r="A240" s="30">
        <v>23</v>
      </c>
      <c r="B240" s="31" t="s">
        <v>4621</v>
      </c>
      <c r="C240" s="31" t="s">
        <v>4622</v>
      </c>
      <c r="D240" s="31" t="s">
        <v>4519</v>
      </c>
      <c r="E240" s="31" t="s">
        <v>3705</v>
      </c>
      <c r="F240" s="31" t="s">
        <v>4725</v>
      </c>
      <c r="G240" s="31" t="s">
        <v>4520</v>
      </c>
    </row>
    <row r="241" spans="1:7" x14ac:dyDescent="0.2">
      <c r="A241" s="30">
        <v>232</v>
      </c>
      <c r="B241" s="31" t="s">
        <v>3375</v>
      </c>
      <c r="C241" s="31" t="s">
        <v>3376</v>
      </c>
      <c r="D241" s="31" t="s">
        <v>219</v>
      </c>
      <c r="E241" s="31" t="s">
        <v>3377</v>
      </c>
      <c r="F241" s="31" t="s">
        <v>223</v>
      </c>
      <c r="G241" s="31" t="s">
        <v>222</v>
      </c>
    </row>
    <row r="242" spans="1:7" x14ac:dyDescent="0.2">
      <c r="A242" s="30">
        <v>253</v>
      </c>
      <c r="B242" s="31" t="s">
        <v>3404</v>
      </c>
      <c r="C242" s="31" t="s">
        <v>3405</v>
      </c>
      <c r="D242" s="31" t="s">
        <v>226</v>
      </c>
      <c r="E242" s="31" t="s">
        <v>3406</v>
      </c>
      <c r="F242" s="31" t="s">
        <v>230</v>
      </c>
      <c r="G242" s="31" t="s">
        <v>229</v>
      </c>
    </row>
    <row r="243" spans="1:7" x14ac:dyDescent="0.2">
      <c r="A243" s="30" t="s">
        <v>2567</v>
      </c>
      <c r="B243" s="31" t="s">
        <v>3162</v>
      </c>
      <c r="C243" s="31" t="s">
        <v>3163</v>
      </c>
      <c r="D243" s="31" t="s">
        <v>233</v>
      </c>
      <c r="E243" s="31" t="s">
        <v>3164</v>
      </c>
      <c r="F243" s="31" t="s">
        <v>2461</v>
      </c>
      <c r="G243" s="31" t="s">
        <v>235</v>
      </c>
    </row>
    <row r="244" spans="1:7" x14ac:dyDescent="0.2">
      <c r="A244" s="30" t="s">
        <v>2487</v>
      </c>
      <c r="B244" s="31" t="s">
        <v>3038</v>
      </c>
      <c r="C244" s="31" t="s">
        <v>3039</v>
      </c>
      <c r="D244" s="31" t="s">
        <v>244</v>
      </c>
      <c r="E244" s="31" t="s">
        <v>3040</v>
      </c>
      <c r="F244" s="31" t="s">
        <v>2411</v>
      </c>
      <c r="G244" s="31" t="s">
        <v>247</v>
      </c>
    </row>
    <row r="245" spans="1:7" x14ac:dyDescent="0.2">
      <c r="A245" s="30">
        <v>302</v>
      </c>
      <c r="B245" s="31" t="s">
        <v>4787</v>
      </c>
      <c r="C245" s="31" t="s">
        <v>4788</v>
      </c>
      <c r="D245" s="31" t="s">
        <v>4599</v>
      </c>
      <c r="E245" s="31" t="s">
        <v>3985</v>
      </c>
      <c r="F245" s="31" t="s">
        <v>4631</v>
      </c>
      <c r="G245" s="31" t="s">
        <v>4729</v>
      </c>
    </row>
    <row r="246" spans="1:7" x14ac:dyDescent="0.2">
      <c r="A246" s="30" t="s">
        <v>2531</v>
      </c>
      <c r="B246" s="31" t="s">
        <v>3112</v>
      </c>
      <c r="C246" s="31" t="s">
        <v>3113</v>
      </c>
      <c r="D246" s="31" t="s">
        <v>31</v>
      </c>
      <c r="E246" s="31" t="s">
        <v>3114</v>
      </c>
      <c r="F246" s="31" t="s">
        <v>4885</v>
      </c>
      <c r="G246" s="31" t="s">
        <v>2008</v>
      </c>
    </row>
    <row r="247" spans="1:7" x14ac:dyDescent="0.2">
      <c r="A247" s="30">
        <v>178</v>
      </c>
      <c r="B247" s="31" t="s">
        <v>4873</v>
      </c>
      <c r="C247" s="31" t="s">
        <v>4874</v>
      </c>
      <c r="D247" s="31" t="s">
        <v>4864</v>
      </c>
      <c r="E247" s="31" t="s">
        <v>4394</v>
      </c>
      <c r="F247" s="31" t="s">
        <v>4867</v>
      </c>
      <c r="G247" s="31" t="s">
        <v>4866</v>
      </c>
    </row>
    <row r="248" spans="1:7" x14ac:dyDescent="0.2">
      <c r="A248" s="30">
        <v>121</v>
      </c>
      <c r="B248" s="31" t="s">
        <v>3203</v>
      </c>
      <c r="C248" s="31" t="s">
        <v>3204</v>
      </c>
      <c r="D248" s="31" t="s">
        <v>36</v>
      </c>
      <c r="E248" s="31" t="s">
        <v>3205</v>
      </c>
      <c r="F248" s="31" t="s">
        <v>40</v>
      </c>
      <c r="G248" s="31" t="s">
        <v>39</v>
      </c>
    </row>
    <row r="249" spans="1:7" x14ac:dyDescent="0.2">
      <c r="A249" s="30">
        <v>307</v>
      </c>
      <c r="B249" s="31" t="s">
        <v>4836</v>
      </c>
      <c r="C249" s="31" t="s">
        <v>3087</v>
      </c>
      <c r="D249" s="31" t="s">
        <v>43</v>
      </c>
      <c r="E249" s="31" t="s">
        <v>3088</v>
      </c>
      <c r="F249" s="31" t="s">
        <v>3494</v>
      </c>
      <c r="G249" s="31" t="s">
        <v>46</v>
      </c>
    </row>
    <row r="250" spans="1:7" x14ac:dyDescent="0.2">
      <c r="A250" s="30">
        <v>186</v>
      </c>
      <c r="B250" s="31" t="s">
        <v>3320</v>
      </c>
      <c r="C250" s="31" t="s">
        <v>3321</v>
      </c>
      <c r="D250" s="31" t="s">
        <v>57</v>
      </c>
      <c r="E250" s="31" t="s">
        <v>3322</v>
      </c>
      <c r="F250" s="31" t="s">
        <v>61</v>
      </c>
      <c r="G250" s="31" t="s">
        <v>905</v>
      </c>
    </row>
    <row r="251" spans="1:7" x14ac:dyDescent="0.2">
      <c r="A251" s="30">
        <v>193</v>
      </c>
      <c r="B251" s="31" t="s">
        <v>4625</v>
      </c>
      <c r="C251" s="31" t="s">
        <v>4626</v>
      </c>
      <c r="D251" s="31" t="s">
        <v>4571</v>
      </c>
      <c r="E251" s="31" t="s">
        <v>3431</v>
      </c>
      <c r="F251" s="31" t="s">
        <v>4574</v>
      </c>
      <c r="G251" s="31" t="s">
        <v>4573</v>
      </c>
    </row>
    <row r="252" spans="1:7" x14ac:dyDescent="0.2">
      <c r="A252" s="30">
        <v>275</v>
      </c>
      <c r="B252" s="31" t="s">
        <v>3444</v>
      </c>
      <c r="C252" s="31" t="s">
        <v>3445</v>
      </c>
      <c r="D252" s="31" t="s">
        <v>2278</v>
      </c>
      <c r="E252" s="31" t="s">
        <v>3446</v>
      </c>
      <c r="F252" s="31" t="s">
        <v>3709</v>
      </c>
      <c r="G252" s="31" t="s">
        <v>2280</v>
      </c>
    </row>
    <row r="253" spans="1:7" x14ac:dyDescent="0.2">
      <c r="A253" s="30">
        <v>399</v>
      </c>
      <c r="B253" s="31" t="s">
        <v>4732</v>
      </c>
      <c r="C253" s="31" t="s">
        <v>4187</v>
      </c>
      <c r="D253" s="31" t="s">
        <v>4178</v>
      </c>
      <c r="E253" s="31" t="s">
        <v>4188</v>
      </c>
      <c r="F253" s="31" t="s">
        <v>4181</v>
      </c>
      <c r="G253" s="31" t="s">
        <v>4180</v>
      </c>
    </row>
    <row r="254" spans="1:7" x14ac:dyDescent="0.2">
      <c r="A254" s="30">
        <v>207</v>
      </c>
      <c r="B254" s="31" t="s">
        <v>5221</v>
      </c>
      <c r="C254" s="31" t="s">
        <v>4666</v>
      </c>
      <c r="D254" s="31" t="s">
        <v>3748</v>
      </c>
      <c r="E254" s="31" t="s">
        <v>4667</v>
      </c>
      <c r="F254" s="31" t="s">
        <v>83</v>
      </c>
      <c r="G254" s="31" t="s">
        <v>82</v>
      </c>
    </row>
    <row r="255" spans="1:7" x14ac:dyDescent="0.2">
      <c r="A255" s="30">
        <v>173</v>
      </c>
      <c r="B255" s="31" t="s">
        <v>4107</v>
      </c>
      <c r="C255" s="31" t="s">
        <v>4108</v>
      </c>
      <c r="D255" s="31" t="s">
        <v>4090</v>
      </c>
      <c r="E255" s="31" t="s">
        <v>3629</v>
      </c>
      <c r="F255" s="31" t="s">
        <v>4854</v>
      </c>
      <c r="G255" s="31" t="s">
        <v>1405</v>
      </c>
    </row>
    <row r="256" spans="1:7" x14ac:dyDescent="0.2">
      <c r="A256" s="30">
        <v>263</v>
      </c>
      <c r="B256" s="31" t="s">
        <v>3425</v>
      </c>
      <c r="C256" s="31" t="s">
        <v>3426</v>
      </c>
      <c r="D256" s="31" t="s">
        <v>2106</v>
      </c>
      <c r="E256" s="31" t="s">
        <v>3380</v>
      </c>
      <c r="F256" s="31" t="s">
        <v>2110</v>
      </c>
      <c r="G256" s="31" t="s">
        <v>2108</v>
      </c>
    </row>
    <row r="257" spans="1:7" x14ac:dyDescent="0.2">
      <c r="A257" s="30" t="s">
        <v>2493</v>
      </c>
      <c r="B257" s="31" t="s">
        <v>3044</v>
      </c>
      <c r="C257" s="31" t="s">
        <v>3045</v>
      </c>
      <c r="D257" s="31" t="s">
        <v>86</v>
      </c>
      <c r="E257" s="31" t="s">
        <v>3046</v>
      </c>
      <c r="F257" s="31" t="s">
        <v>90</v>
      </c>
      <c r="G257" s="31" t="s">
        <v>1943</v>
      </c>
    </row>
    <row r="258" spans="1:7" x14ac:dyDescent="0.2">
      <c r="A258" s="30" t="s">
        <v>2489</v>
      </c>
      <c r="B258" s="31" t="s">
        <v>3041</v>
      </c>
      <c r="C258" s="31" t="s">
        <v>3042</v>
      </c>
      <c r="D258" s="31" t="s">
        <v>94</v>
      </c>
      <c r="E258" s="31" t="s">
        <v>3043</v>
      </c>
      <c r="F258" s="31" t="s">
        <v>99</v>
      </c>
      <c r="G258" s="31" t="s">
        <v>97</v>
      </c>
    </row>
    <row r="259" spans="1:7" x14ac:dyDescent="0.2">
      <c r="A259" s="30" t="s">
        <v>2542</v>
      </c>
      <c r="B259" s="31" t="s">
        <v>3128</v>
      </c>
      <c r="C259" s="31" t="s">
        <v>3129</v>
      </c>
      <c r="D259" s="31" t="s">
        <v>116</v>
      </c>
      <c r="E259" s="31" t="s">
        <v>3130</v>
      </c>
      <c r="F259" s="31" t="s">
        <v>119</v>
      </c>
      <c r="G259" s="31" t="s">
        <v>2008</v>
      </c>
    </row>
    <row r="260" spans="1:7" x14ac:dyDescent="0.2">
      <c r="A260" s="30">
        <v>315</v>
      </c>
      <c r="B260" s="31" t="s">
        <v>5135</v>
      </c>
      <c r="C260" s="31" t="s">
        <v>3270</v>
      </c>
      <c r="D260" s="31" t="s">
        <v>122</v>
      </c>
      <c r="E260" s="31" t="s">
        <v>3271</v>
      </c>
      <c r="F260" s="31" t="s">
        <v>126</v>
      </c>
      <c r="G260" s="31" t="s">
        <v>125</v>
      </c>
    </row>
  </sheetData>
  <sortState ref="A1:G395">
    <sortCondition ref="B1"/>
  </sortState>
  <pageMargins left="0.7" right="0.7" top="0.75" bottom="0.75" header="0.3" footer="0.3"/>
  <pageSetup scale="75" fitToHeight="0" orientation="landscape" r:id="rId1"/>
  <headerFooter>
    <oddHeader>&amp;LSons in Retirement&amp;CLas Trampas
Branch 116&amp;RName Sequence</oddHeader>
    <oddFooter>&amp;Las of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8"/>
  <sheetViews>
    <sheetView topLeftCell="A185" workbookViewId="0">
      <selection activeCell="C189" sqref="C189:C205"/>
    </sheetView>
  </sheetViews>
  <sheetFormatPr defaultRowHeight="12.6" x14ac:dyDescent="0.2"/>
  <cols>
    <col min="2" max="2" width="8.08984375" style="11" customWidth="1"/>
    <col min="3" max="3" width="21.26953125" style="62" customWidth="1"/>
    <col min="7" max="7" width="27.08984375" customWidth="1"/>
  </cols>
  <sheetData>
    <row r="1" spans="1:4" x14ac:dyDescent="0.2">
      <c r="A1" s="3">
        <v>5</v>
      </c>
      <c r="B1" s="41">
        <v>140</v>
      </c>
      <c r="C1" s="3" t="s">
        <v>2685</v>
      </c>
    </row>
    <row r="2" spans="1:4" x14ac:dyDescent="0.2">
      <c r="A2" s="3">
        <v>10</v>
      </c>
      <c r="B2" s="41">
        <v>291</v>
      </c>
      <c r="C2" s="3" t="s">
        <v>2785</v>
      </c>
    </row>
    <row r="3" spans="1:4" x14ac:dyDescent="0.2">
      <c r="A3" s="3">
        <v>3</v>
      </c>
      <c r="B3" s="41" t="s">
        <v>2566</v>
      </c>
      <c r="C3" s="3" t="s">
        <v>2650</v>
      </c>
      <c r="D3" s="3"/>
    </row>
    <row r="4" spans="1:4" x14ac:dyDescent="0.2">
      <c r="A4" s="3">
        <v>7</v>
      </c>
      <c r="B4" s="41" t="s">
        <v>2534</v>
      </c>
      <c r="C4" s="3" t="s">
        <v>2630</v>
      </c>
      <c r="D4" s="3"/>
    </row>
    <row r="5" spans="1:4" x14ac:dyDescent="0.2">
      <c r="A5" s="3">
        <v>6</v>
      </c>
      <c r="B5" s="41">
        <v>159</v>
      </c>
      <c r="C5" s="3" t="s">
        <v>4160</v>
      </c>
      <c r="D5" s="3"/>
    </row>
    <row r="6" spans="1:4" x14ac:dyDescent="0.2">
      <c r="A6" s="3">
        <v>12</v>
      </c>
      <c r="B6" s="41">
        <v>109</v>
      </c>
      <c r="C6" s="3" t="s">
        <v>2662</v>
      </c>
      <c r="D6" s="3"/>
    </row>
    <row r="7" spans="1:4" x14ac:dyDescent="0.2">
      <c r="A7" s="3">
        <v>6</v>
      </c>
      <c r="B7" s="41">
        <v>258</v>
      </c>
      <c r="C7" s="3" t="s">
        <v>2761</v>
      </c>
      <c r="D7" s="3"/>
    </row>
    <row r="8" spans="1:4" x14ac:dyDescent="0.2">
      <c r="A8" s="3">
        <v>2</v>
      </c>
      <c r="B8" s="41">
        <v>139</v>
      </c>
      <c r="C8" s="3" t="s">
        <v>2684</v>
      </c>
      <c r="D8" s="3"/>
    </row>
    <row r="9" spans="1:4" x14ac:dyDescent="0.2">
      <c r="A9" s="3">
        <v>3</v>
      </c>
      <c r="B9" s="41" t="s">
        <v>2535</v>
      </c>
      <c r="C9" s="3" t="s">
        <v>2631</v>
      </c>
      <c r="D9" s="3"/>
    </row>
    <row r="10" spans="1:4" x14ac:dyDescent="0.2">
      <c r="A10" s="3">
        <v>8</v>
      </c>
      <c r="B10" s="41">
        <v>142</v>
      </c>
      <c r="C10" s="3" t="s">
        <v>4157</v>
      </c>
      <c r="D10" s="3"/>
    </row>
    <row r="11" spans="1:4" x14ac:dyDescent="0.2">
      <c r="A11" s="3">
        <v>6</v>
      </c>
      <c r="B11" s="41">
        <v>192</v>
      </c>
      <c r="C11" s="3" t="s">
        <v>2721</v>
      </c>
      <c r="D11" s="3"/>
    </row>
    <row r="12" spans="1:4" x14ac:dyDescent="0.2">
      <c r="A12" s="3">
        <v>6</v>
      </c>
      <c r="B12" s="41">
        <v>244</v>
      </c>
      <c r="C12" s="3" t="s">
        <v>2752</v>
      </c>
      <c r="D12" s="3"/>
    </row>
    <row r="13" spans="1:4" x14ac:dyDescent="0.2">
      <c r="A13" s="3">
        <v>8</v>
      </c>
      <c r="B13" s="41">
        <v>106</v>
      </c>
      <c r="C13" s="3" t="s">
        <v>2660</v>
      </c>
      <c r="D13" s="3"/>
    </row>
    <row r="14" spans="1:4" x14ac:dyDescent="0.2">
      <c r="A14" s="3">
        <v>12</v>
      </c>
      <c r="B14" s="41" t="s">
        <v>2496</v>
      </c>
      <c r="C14" s="3" t="s">
        <v>3758</v>
      </c>
      <c r="D14" s="3"/>
    </row>
    <row r="15" spans="1:4" x14ac:dyDescent="0.2">
      <c r="A15" s="3">
        <v>12</v>
      </c>
      <c r="B15" s="41">
        <v>265</v>
      </c>
      <c r="C15" s="3" t="s">
        <v>2767</v>
      </c>
      <c r="D15" s="3"/>
    </row>
    <row r="16" spans="1:4" x14ac:dyDescent="0.2">
      <c r="A16" s="3">
        <v>7</v>
      </c>
      <c r="B16" s="41">
        <v>242</v>
      </c>
      <c r="C16" s="3" t="s">
        <v>2750</v>
      </c>
      <c r="D16" s="3"/>
    </row>
    <row r="17" spans="1:4" x14ac:dyDescent="0.2">
      <c r="A17" s="3">
        <v>8</v>
      </c>
      <c r="B17" s="41">
        <v>132</v>
      </c>
      <c r="C17" s="3" t="s">
        <v>2678</v>
      </c>
      <c r="D17" s="3"/>
    </row>
    <row r="18" spans="1:4" x14ac:dyDescent="0.2">
      <c r="A18" s="3">
        <v>12</v>
      </c>
      <c r="B18" s="41">
        <v>264</v>
      </c>
      <c r="C18" s="3" t="s">
        <v>2766</v>
      </c>
      <c r="D18" s="3"/>
    </row>
    <row r="19" spans="1:4" x14ac:dyDescent="0.2">
      <c r="A19" s="3">
        <v>10</v>
      </c>
      <c r="B19" s="41">
        <v>224</v>
      </c>
      <c r="C19" s="3" t="s">
        <v>2740</v>
      </c>
      <c r="D19" s="3"/>
    </row>
    <row r="20" spans="1:4" x14ac:dyDescent="0.2">
      <c r="A20" s="3">
        <v>9</v>
      </c>
      <c r="B20" s="41">
        <v>214</v>
      </c>
      <c r="C20" s="3" t="s">
        <v>2734</v>
      </c>
      <c r="D20" s="3"/>
    </row>
    <row r="21" spans="1:4" x14ac:dyDescent="0.2">
      <c r="A21" s="3">
        <v>11</v>
      </c>
      <c r="B21" s="41">
        <v>281</v>
      </c>
      <c r="C21" s="3" t="s">
        <v>2779</v>
      </c>
      <c r="D21" s="3"/>
    </row>
    <row r="22" spans="1:4" x14ac:dyDescent="0.2">
      <c r="A22" s="3">
        <v>3</v>
      </c>
      <c r="B22" s="41" t="s">
        <v>2396</v>
      </c>
      <c r="C22" s="3" t="s">
        <v>3531</v>
      </c>
      <c r="D22" s="3"/>
    </row>
    <row r="23" spans="1:4" x14ac:dyDescent="0.2">
      <c r="A23" s="3">
        <v>1</v>
      </c>
      <c r="B23" s="41">
        <v>249</v>
      </c>
      <c r="C23" s="3" t="s">
        <v>2755</v>
      </c>
      <c r="D23" s="3"/>
    </row>
    <row r="24" spans="1:4" x14ac:dyDescent="0.2">
      <c r="A24" s="3">
        <v>11</v>
      </c>
      <c r="B24" s="41">
        <v>168</v>
      </c>
      <c r="C24" s="3" t="s">
        <v>2703</v>
      </c>
      <c r="D24" s="3"/>
    </row>
    <row r="25" spans="1:4" x14ac:dyDescent="0.2">
      <c r="A25" s="3">
        <v>7</v>
      </c>
      <c r="B25" s="41" t="s">
        <v>2541</v>
      </c>
      <c r="C25" s="3" t="s">
        <v>3583</v>
      </c>
      <c r="D25" s="3"/>
    </row>
    <row r="26" spans="1:4" x14ac:dyDescent="0.2">
      <c r="A26" s="3">
        <v>12</v>
      </c>
      <c r="B26" s="41" t="s">
        <v>2559</v>
      </c>
      <c r="C26" s="3" t="s">
        <v>3701</v>
      </c>
      <c r="D26" s="3"/>
    </row>
    <row r="27" spans="1:4" x14ac:dyDescent="0.2">
      <c r="A27" s="3">
        <v>8</v>
      </c>
      <c r="B27" s="41">
        <v>149</v>
      </c>
      <c r="C27" s="3" t="s">
        <v>2691</v>
      </c>
      <c r="D27" s="3"/>
    </row>
    <row r="28" spans="1:4" x14ac:dyDescent="0.2">
      <c r="A28" s="3">
        <v>11</v>
      </c>
      <c r="B28" s="41">
        <v>147</v>
      </c>
      <c r="C28" s="3" t="s">
        <v>2689</v>
      </c>
      <c r="D28" s="3"/>
    </row>
    <row r="29" spans="1:4" x14ac:dyDescent="0.2">
      <c r="A29" s="3">
        <v>4</v>
      </c>
      <c r="B29" s="41">
        <v>201</v>
      </c>
      <c r="C29" s="3" t="s">
        <v>2725</v>
      </c>
      <c r="D29" s="3"/>
    </row>
    <row r="30" spans="1:4" x14ac:dyDescent="0.2">
      <c r="A30" s="3">
        <v>12</v>
      </c>
      <c r="B30" s="41">
        <v>255</v>
      </c>
      <c r="C30" s="3" t="s">
        <v>2758</v>
      </c>
      <c r="D30" s="3"/>
    </row>
    <row r="31" spans="1:4" x14ac:dyDescent="0.2">
      <c r="A31" s="3">
        <v>9</v>
      </c>
      <c r="B31" s="41" t="s">
        <v>2516</v>
      </c>
      <c r="C31" s="3" t="s">
        <v>3832</v>
      </c>
      <c r="D31" s="3"/>
    </row>
    <row r="32" spans="1:4" x14ac:dyDescent="0.2">
      <c r="A32" s="3">
        <v>9</v>
      </c>
      <c r="B32" s="41">
        <v>247</v>
      </c>
      <c r="C32" s="3" t="s">
        <v>2754</v>
      </c>
      <c r="D32" s="3"/>
    </row>
    <row r="33" spans="1:4" x14ac:dyDescent="0.2">
      <c r="A33" s="3">
        <v>4</v>
      </c>
      <c r="B33" s="41" t="s">
        <v>2519</v>
      </c>
      <c r="C33" s="3" t="s">
        <v>2618</v>
      </c>
      <c r="D33" s="3"/>
    </row>
    <row r="34" spans="1:4" x14ac:dyDescent="0.2">
      <c r="A34" s="3">
        <v>5</v>
      </c>
      <c r="B34" s="41">
        <v>240</v>
      </c>
      <c r="C34" s="3" t="s">
        <v>2749</v>
      </c>
      <c r="D34" s="3"/>
    </row>
    <row r="35" spans="1:4" x14ac:dyDescent="0.2">
      <c r="A35" s="3">
        <v>6</v>
      </c>
      <c r="B35" s="41">
        <v>126</v>
      </c>
      <c r="C35" s="3" t="s">
        <v>2672</v>
      </c>
      <c r="D35" s="3"/>
    </row>
    <row r="36" spans="1:4" x14ac:dyDescent="0.2">
      <c r="A36" s="3">
        <v>9</v>
      </c>
      <c r="B36" s="41">
        <v>243</v>
      </c>
      <c r="C36" s="3" t="s">
        <v>2751</v>
      </c>
      <c r="D36" s="3"/>
    </row>
    <row r="37" spans="1:4" x14ac:dyDescent="0.2">
      <c r="A37" s="3">
        <v>7</v>
      </c>
      <c r="B37" s="41">
        <v>276</v>
      </c>
      <c r="C37" s="3" t="s">
        <v>2776</v>
      </c>
      <c r="D37" s="3"/>
    </row>
    <row r="38" spans="1:4" x14ac:dyDescent="0.2">
      <c r="A38" s="3">
        <v>4</v>
      </c>
      <c r="B38" s="41" t="s">
        <v>2495</v>
      </c>
      <c r="C38" s="3" t="s">
        <v>2599</v>
      </c>
      <c r="D38" s="3"/>
    </row>
    <row r="39" spans="1:4" x14ac:dyDescent="0.2">
      <c r="A39" s="3">
        <v>11</v>
      </c>
      <c r="B39" s="41">
        <v>145</v>
      </c>
      <c r="C39" s="3" t="s">
        <v>4158</v>
      </c>
      <c r="D39" s="3"/>
    </row>
    <row r="40" spans="1:4" x14ac:dyDescent="0.2">
      <c r="A40" s="3">
        <v>12</v>
      </c>
      <c r="B40" s="41">
        <v>123</v>
      </c>
      <c r="C40" s="3" t="s">
        <v>4155</v>
      </c>
      <c r="D40" s="3"/>
    </row>
    <row r="41" spans="1:4" x14ac:dyDescent="0.2">
      <c r="A41" s="3">
        <v>7</v>
      </c>
      <c r="B41" s="41">
        <v>185</v>
      </c>
      <c r="C41" s="3" t="s">
        <v>2716</v>
      </c>
      <c r="D41" s="3"/>
    </row>
    <row r="42" spans="1:4" x14ac:dyDescent="0.2">
      <c r="A42" s="3">
        <v>10</v>
      </c>
      <c r="B42" s="41">
        <v>129</v>
      </c>
      <c r="C42" s="3" t="s">
        <v>2675</v>
      </c>
      <c r="D42" s="3"/>
    </row>
    <row r="43" spans="1:4" x14ac:dyDescent="0.2">
      <c r="A43" s="3">
        <v>10</v>
      </c>
      <c r="B43" s="41" t="s">
        <v>2553</v>
      </c>
      <c r="C43" s="3" t="s">
        <v>3626</v>
      </c>
      <c r="D43" s="3"/>
    </row>
    <row r="44" spans="1:4" x14ac:dyDescent="0.2">
      <c r="A44" s="3">
        <v>7</v>
      </c>
      <c r="B44" s="41" t="s">
        <v>2575</v>
      </c>
      <c r="C44" s="3" t="s">
        <v>2629</v>
      </c>
      <c r="D44" s="3"/>
    </row>
    <row r="45" spans="1:4" x14ac:dyDescent="0.2">
      <c r="A45" s="3">
        <v>11</v>
      </c>
      <c r="B45" s="41">
        <v>223</v>
      </c>
      <c r="C45" s="3" t="s">
        <v>2739</v>
      </c>
      <c r="D45" s="3"/>
    </row>
    <row r="46" spans="1:4" x14ac:dyDescent="0.2">
      <c r="A46" s="3">
        <v>11</v>
      </c>
      <c r="B46" s="41">
        <v>294</v>
      </c>
      <c r="C46" s="3" t="s">
        <v>2906</v>
      </c>
      <c r="D46" s="3"/>
    </row>
    <row r="47" spans="1:4" x14ac:dyDescent="0.2">
      <c r="A47" s="3">
        <v>4</v>
      </c>
      <c r="B47" s="41" t="s">
        <v>2503</v>
      </c>
      <c r="C47" s="3" t="s">
        <v>2606</v>
      </c>
      <c r="D47" s="3"/>
    </row>
    <row r="48" spans="1:4" x14ac:dyDescent="0.2">
      <c r="A48" s="3">
        <v>8</v>
      </c>
      <c r="B48" s="41">
        <v>117</v>
      </c>
      <c r="C48" s="3" t="s">
        <v>2666</v>
      </c>
      <c r="D48" s="3"/>
    </row>
    <row r="49" spans="1:4" x14ac:dyDescent="0.2">
      <c r="A49" s="3">
        <v>8</v>
      </c>
      <c r="B49" s="41">
        <v>113</v>
      </c>
      <c r="C49" s="3" t="s">
        <v>3837</v>
      </c>
      <c r="D49" s="3"/>
    </row>
    <row r="50" spans="1:4" x14ac:dyDescent="0.2">
      <c r="A50" s="3">
        <v>12</v>
      </c>
      <c r="B50" s="41">
        <v>233</v>
      </c>
      <c r="C50" s="3" t="s">
        <v>2746</v>
      </c>
      <c r="D50" s="3"/>
    </row>
    <row r="51" spans="1:4" x14ac:dyDescent="0.2">
      <c r="A51" s="3">
        <v>12</v>
      </c>
      <c r="B51" s="41" t="s">
        <v>2344</v>
      </c>
      <c r="C51" s="3" t="s">
        <v>3833</v>
      </c>
      <c r="D51" s="3"/>
    </row>
    <row r="52" spans="1:4" x14ac:dyDescent="0.2">
      <c r="A52" s="3">
        <v>4</v>
      </c>
      <c r="B52" s="41" t="s">
        <v>2558</v>
      </c>
      <c r="C52" s="3" t="s">
        <v>3834</v>
      </c>
      <c r="D52" s="3"/>
    </row>
    <row r="53" spans="1:4" x14ac:dyDescent="0.2">
      <c r="A53" s="3">
        <v>1</v>
      </c>
      <c r="B53" s="41" t="s">
        <v>2573</v>
      </c>
      <c r="C53" s="3" t="s">
        <v>3702</v>
      </c>
      <c r="D53" s="3"/>
    </row>
    <row r="54" spans="1:4" x14ac:dyDescent="0.2">
      <c r="A54" s="3">
        <v>11</v>
      </c>
      <c r="B54" s="41">
        <v>102</v>
      </c>
      <c r="C54" s="3" t="s">
        <v>2657</v>
      </c>
      <c r="D54" s="3"/>
    </row>
    <row r="55" spans="1:4" x14ac:dyDescent="0.2">
      <c r="A55" s="3">
        <v>5</v>
      </c>
      <c r="B55" s="41">
        <v>189</v>
      </c>
      <c r="C55" s="3" t="s">
        <v>2720</v>
      </c>
      <c r="D55" s="3"/>
    </row>
    <row r="56" spans="1:4" x14ac:dyDescent="0.2">
      <c r="A56" s="3">
        <v>10</v>
      </c>
      <c r="B56" s="41" t="s">
        <v>3015</v>
      </c>
      <c r="C56" s="3" t="s">
        <v>3502</v>
      </c>
      <c r="D56" s="3"/>
    </row>
    <row r="57" spans="1:4" x14ac:dyDescent="0.2">
      <c r="A57" s="3">
        <v>9</v>
      </c>
      <c r="B57" s="41">
        <v>299</v>
      </c>
      <c r="C57" s="3" t="s">
        <v>2971</v>
      </c>
      <c r="D57" s="3"/>
    </row>
    <row r="58" spans="1:4" x14ac:dyDescent="0.2">
      <c r="A58" s="3">
        <v>3</v>
      </c>
      <c r="B58" s="41" t="s">
        <v>2536</v>
      </c>
      <c r="C58" s="3" t="s">
        <v>3542</v>
      </c>
      <c r="D58" s="3"/>
    </row>
    <row r="59" spans="1:4" x14ac:dyDescent="0.2">
      <c r="A59" s="3">
        <v>8</v>
      </c>
      <c r="B59" s="41">
        <v>124</v>
      </c>
      <c r="C59" s="3" t="s">
        <v>2670</v>
      </c>
      <c r="D59" s="3"/>
    </row>
    <row r="60" spans="1:4" x14ac:dyDescent="0.2">
      <c r="A60" s="3">
        <v>8</v>
      </c>
      <c r="B60" s="41">
        <v>209</v>
      </c>
      <c r="C60" s="3" t="s">
        <v>2729</v>
      </c>
      <c r="D60" s="3"/>
    </row>
    <row r="61" spans="1:4" x14ac:dyDescent="0.2">
      <c r="A61" s="3">
        <v>10</v>
      </c>
      <c r="B61" s="41" t="s">
        <v>2565</v>
      </c>
      <c r="C61" s="3" t="s">
        <v>2649</v>
      </c>
      <c r="D61" s="3"/>
    </row>
    <row r="62" spans="1:4" x14ac:dyDescent="0.2">
      <c r="A62" s="3">
        <v>10</v>
      </c>
      <c r="B62" s="41">
        <v>156</v>
      </c>
      <c r="C62" s="3" t="s">
        <v>2696</v>
      </c>
      <c r="D62" s="3"/>
    </row>
    <row r="63" spans="1:4" x14ac:dyDescent="0.2">
      <c r="A63" s="3">
        <v>9</v>
      </c>
      <c r="B63" s="41">
        <v>172</v>
      </c>
      <c r="C63" s="3" t="s">
        <v>2706</v>
      </c>
      <c r="D63" s="3"/>
    </row>
    <row r="64" spans="1:4" x14ac:dyDescent="0.2">
      <c r="A64" s="3">
        <v>12</v>
      </c>
      <c r="B64" s="41">
        <v>127</v>
      </c>
      <c r="C64" s="3" t="s">
        <v>2673</v>
      </c>
      <c r="D64" s="3"/>
    </row>
    <row r="65" spans="1:4" x14ac:dyDescent="0.2">
      <c r="A65" s="3">
        <v>11</v>
      </c>
      <c r="B65" s="41" t="s">
        <v>2511</v>
      </c>
      <c r="C65" s="3" t="s">
        <v>2611</v>
      </c>
      <c r="D65" s="3"/>
    </row>
    <row r="66" spans="1:4" x14ac:dyDescent="0.2">
      <c r="A66" s="3">
        <v>2</v>
      </c>
      <c r="B66" s="41">
        <v>171</v>
      </c>
      <c r="C66" s="3" t="s">
        <v>4162</v>
      </c>
      <c r="D66" s="3"/>
    </row>
    <row r="67" spans="1:4" x14ac:dyDescent="0.2">
      <c r="A67" s="3">
        <v>5</v>
      </c>
      <c r="B67" s="41">
        <v>112</v>
      </c>
      <c r="C67" s="3" t="s">
        <v>2665</v>
      </c>
      <c r="D67" s="3"/>
    </row>
    <row r="68" spans="1:4" x14ac:dyDescent="0.2">
      <c r="A68" s="3">
        <v>11</v>
      </c>
      <c r="B68" s="41">
        <v>111</v>
      </c>
      <c r="C68" s="3" t="s">
        <v>2664</v>
      </c>
      <c r="D68" s="3"/>
    </row>
    <row r="69" spans="1:4" x14ac:dyDescent="0.2">
      <c r="A69" s="3">
        <v>8</v>
      </c>
      <c r="B69" s="41">
        <v>169</v>
      </c>
      <c r="C69" s="3" t="s">
        <v>2704</v>
      </c>
      <c r="D69" s="3"/>
    </row>
    <row r="70" spans="1:4" x14ac:dyDescent="0.2">
      <c r="A70" s="3">
        <v>8</v>
      </c>
      <c r="B70" s="41" t="s">
        <v>2506</v>
      </c>
      <c r="C70" s="3" t="s">
        <v>2608</v>
      </c>
      <c r="D70" s="3"/>
    </row>
    <row r="71" spans="1:4" x14ac:dyDescent="0.2">
      <c r="A71">
        <v>9</v>
      </c>
      <c r="B71" s="41">
        <v>295</v>
      </c>
      <c r="C71" s="3" t="s">
        <v>2907</v>
      </c>
      <c r="D71" s="3"/>
    </row>
    <row r="72" spans="1:4" x14ac:dyDescent="0.2">
      <c r="A72" s="3">
        <v>2</v>
      </c>
      <c r="B72" s="41">
        <v>100</v>
      </c>
      <c r="C72" s="3" t="s">
        <v>2655</v>
      </c>
      <c r="D72" s="3"/>
    </row>
    <row r="73" spans="1:4" x14ac:dyDescent="0.2">
      <c r="A73" s="3">
        <v>1</v>
      </c>
      <c r="B73" s="41">
        <v>180</v>
      </c>
      <c r="C73" s="3" t="s">
        <v>2712</v>
      </c>
      <c r="D73" s="3"/>
    </row>
    <row r="74" spans="1:4" x14ac:dyDescent="0.2">
      <c r="A74" s="3">
        <v>2</v>
      </c>
      <c r="B74" s="41" t="s">
        <v>2491</v>
      </c>
      <c r="C74" s="3" t="s">
        <v>2597</v>
      </c>
      <c r="D74" s="3"/>
    </row>
    <row r="75" spans="1:4" x14ac:dyDescent="0.2">
      <c r="A75" s="3">
        <v>9</v>
      </c>
      <c r="B75" s="41" t="s">
        <v>2569</v>
      </c>
      <c r="C75" s="3" t="s">
        <v>3835</v>
      </c>
      <c r="D75" s="3"/>
    </row>
    <row r="76" spans="1:4" x14ac:dyDescent="0.2">
      <c r="A76" s="3">
        <v>2</v>
      </c>
      <c r="B76" s="41">
        <v>128</v>
      </c>
      <c r="C76" s="3" t="s">
        <v>2674</v>
      </c>
      <c r="D76" s="3"/>
    </row>
    <row r="77" spans="1:4" x14ac:dyDescent="0.2">
      <c r="A77" s="3">
        <v>11</v>
      </c>
      <c r="B77" s="41">
        <v>176</v>
      </c>
      <c r="C77" s="3" t="s">
        <v>2709</v>
      </c>
      <c r="D77" s="3"/>
    </row>
    <row r="78" spans="1:4" x14ac:dyDescent="0.2">
      <c r="A78" s="3">
        <v>10</v>
      </c>
      <c r="B78" s="41">
        <v>175</v>
      </c>
      <c r="C78" s="3" t="s">
        <v>2708</v>
      </c>
      <c r="D78" s="3"/>
    </row>
    <row r="79" spans="1:4" x14ac:dyDescent="0.2">
      <c r="A79" s="3">
        <v>8</v>
      </c>
      <c r="B79" s="41">
        <v>107</v>
      </c>
      <c r="C79" s="3" t="s">
        <v>4152</v>
      </c>
      <c r="D79" s="3"/>
    </row>
    <row r="80" spans="1:4" x14ac:dyDescent="0.2">
      <c r="A80" s="3">
        <v>1</v>
      </c>
      <c r="B80" s="41" t="s">
        <v>2532</v>
      </c>
      <c r="C80" s="3" t="s">
        <v>2627</v>
      </c>
      <c r="D80" s="3"/>
    </row>
    <row r="81" spans="1:4" x14ac:dyDescent="0.2">
      <c r="A81" s="3">
        <v>5</v>
      </c>
      <c r="B81" s="41" t="s">
        <v>2510</v>
      </c>
      <c r="C81" s="3" t="s">
        <v>4144</v>
      </c>
      <c r="D81" s="3"/>
    </row>
    <row r="82" spans="1:4" x14ac:dyDescent="0.2">
      <c r="A82" s="3">
        <v>4</v>
      </c>
      <c r="B82" s="41" t="s">
        <v>2560</v>
      </c>
      <c r="C82" s="3" t="s">
        <v>4147</v>
      </c>
      <c r="D82" s="3"/>
    </row>
    <row r="83" spans="1:4" x14ac:dyDescent="0.2">
      <c r="A83" s="3">
        <v>5</v>
      </c>
      <c r="B83" s="41" t="s">
        <v>2486</v>
      </c>
      <c r="C83" s="3" t="s">
        <v>2592</v>
      </c>
      <c r="D83" s="3"/>
    </row>
    <row r="84" spans="1:4" x14ac:dyDescent="0.2">
      <c r="A84" s="3">
        <v>1</v>
      </c>
      <c r="B84" s="41" t="s">
        <v>2570</v>
      </c>
      <c r="C84" s="3" t="s">
        <v>2653</v>
      </c>
      <c r="D84" s="3"/>
    </row>
    <row r="85" spans="1:4" x14ac:dyDescent="0.2">
      <c r="A85" s="3">
        <v>7</v>
      </c>
      <c r="B85" s="41" t="s">
        <v>3827</v>
      </c>
      <c r="C85" s="3" t="s">
        <v>3836</v>
      </c>
      <c r="D85" s="3"/>
    </row>
    <row r="86" spans="1:4" x14ac:dyDescent="0.2">
      <c r="A86" s="3">
        <v>12</v>
      </c>
      <c r="B86" s="41">
        <v>120</v>
      </c>
      <c r="C86" s="3" t="s">
        <v>4154</v>
      </c>
      <c r="D86" s="3"/>
    </row>
    <row r="87" spans="1:4" x14ac:dyDescent="0.2">
      <c r="A87" s="3">
        <v>6</v>
      </c>
      <c r="B87" s="41" t="s">
        <v>2529</v>
      </c>
      <c r="C87" s="3" t="s">
        <v>2624</v>
      </c>
      <c r="D87" s="3"/>
    </row>
    <row r="88" spans="1:4" x14ac:dyDescent="0.2">
      <c r="A88" s="3">
        <v>5</v>
      </c>
      <c r="B88" s="41">
        <v>157</v>
      </c>
      <c r="C88" s="3" t="s">
        <v>2697</v>
      </c>
      <c r="D88" s="3"/>
    </row>
    <row r="89" spans="1:4" x14ac:dyDescent="0.2">
      <c r="A89" s="3">
        <v>2</v>
      </c>
      <c r="B89" s="41">
        <v>148</v>
      </c>
      <c r="C89" s="3" t="s">
        <v>2690</v>
      </c>
      <c r="D89" s="3"/>
    </row>
    <row r="90" spans="1:4" x14ac:dyDescent="0.2">
      <c r="A90" s="3">
        <v>7</v>
      </c>
      <c r="B90" s="41" t="s">
        <v>2554</v>
      </c>
      <c r="C90" s="3" t="s">
        <v>2641</v>
      </c>
      <c r="D90" s="3"/>
    </row>
    <row r="91" spans="1:4" x14ac:dyDescent="0.2">
      <c r="A91" s="3">
        <v>5</v>
      </c>
      <c r="B91" s="41">
        <v>218</v>
      </c>
      <c r="C91" s="3" t="s">
        <v>2737</v>
      </c>
      <c r="D91" s="3"/>
    </row>
    <row r="92" spans="1:4" x14ac:dyDescent="0.2">
      <c r="A92" s="3">
        <v>9</v>
      </c>
      <c r="B92" s="41">
        <v>206</v>
      </c>
      <c r="C92" s="3" t="s">
        <v>2728</v>
      </c>
      <c r="D92" s="3"/>
    </row>
    <row r="93" spans="1:4" x14ac:dyDescent="0.2">
      <c r="A93" s="3">
        <v>8</v>
      </c>
      <c r="B93" s="41" t="s">
        <v>2509</v>
      </c>
      <c r="C93" s="3" t="s">
        <v>3727</v>
      </c>
      <c r="D93" s="3"/>
    </row>
    <row r="94" spans="1:4" x14ac:dyDescent="0.2">
      <c r="A94" s="3">
        <v>11</v>
      </c>
      <c r="B94" s="41" t="s">
        <v>2525</v>
      </c>
      <c r="C94" s="3" t="s">
        <v>3647</v>
      </c>
      <c r="D94" s="3"/>
    </row>
    <row r="95" spans="1:4" x14ac:dyDescent="0.2">
      <c r="A95" s="3">
        <v>1</v>
      </c>
      <c r="B95" s="41" t="s">
        <v>2564</v>
      </c>
      <c r="C95" s="3" t="s">
        <v>2647</v>
      </c>
      <c r="D95" s="3"/>
    </row>
    <row r="96" spans="1:4" x14ac:dyDescent="0.2">
      <c r="A96" s="3">
        <v>3</v>
      </c>
      <c r="B96" s="41">
        <v>245</v>
      </c>
      <c r="C96" s="3" t="s">
        <v>2753</v>
      </c>
      <c r="D96" s="3"/>
    </row>
    <row r="97" spans="1:4" x14ac:dyDescent="0.2">
      <c r="A97" s="3">
        <v>12</v>
      </c>
      <c r="B97" s="41">
        <v>256</v>
      </c>
      <c r="C97" s="3" t="s">
        <v>2759</v>
      </c>
      <c r="D97" s="3"/>
    </row>
    <row r="98" spans="1:4" x14ac:dyDescent="0.2">
      <c r="A98" s="3">
        <v>2</v>
      </c>
      <c r="B98" s="41">
        <v>184</v>
      </c>
      <c r="C98" s="3" t="s">
        <v>2715</v>
      </c>
      <c r="D98" s="3"/>
    </row>
    <row r="99" spans="1:4" x14ac:dyDescent="0.2">
      <c r="A99" s="3">
        <v>1</v>
      </c>
      <c r="B99" s="41" t="s">
        <v>2551</v>
      </c>
      <c r="C99" s="3" t="s">
        <v>2640</v>
      </c>
      <c r="D99" s="3"/>
    </row>
    <row r="100" spans="1:4" x14ac:dyDescent="0.2">
      <c r="A100" s="3">
        <v>5</v>
      </c>
      <c r="B100" s="41" t="s">
        <v>2545</v>
      </c>
      <c r="C100" s="3" t="s">
        <v>2636</v>
      </c>
      <c r="D100" s="3"/>
    </row>
    <row r="101" spans="1:4" x14ac:dyDescent="0.2">
      <c r="A101" s="3">
        <v>11</v>
      </c>
      <c r="B101" s="41" t="s">
        <v>2513</v>
      </c>
      <c r="C101" s="3" t="s">
        <v>2613</v>
      </c>
      <c r="D101" s="3"/>
    </row>
    <row r="102" spans="1:4" x14ac:dyDescent="0.2">
      <c r="A102" s="3">
        <v>12</v>
      </c>
      <c r="B102" s="41">
        <v>297</v>
      </c>
      <c r="C102" s="3" t="s">
        <v>2940</v>
      </c>
      <c r="D102" s="3"/>
    </row>
    <row r="103" spans="1:4" x14ac:dyDescent="0.2">
      <c r="A103" s="3">
        <v>10</v>
      </c>
      <c r="B103" s="41" t="s">
        <v>2556</v>
      </c>
      <c r="C103" s="3" t="s">
        <v>2643</v>
      </c>
      <c r="D103" s="3"/>
    </row>
    <row r="104" spans="1:4" x14ac:dyDescent="0.2">
      <c r="A104" s="3">
        <v>4</v>
      </c>
      <c r="B104" s="41" t="s">
        <v>2515</v>
      </c>
      <c r="C104" s="3" t="s">
        <v>2614</v>
      </c>
      <c r="D104" s="3"/>
    </row>
    <row r="105" spans="1:4" x14ac:dyDescent="0.2">
      <c r="A105" s="3">
        <v>9</v>
      </c>
      <c r="B105" s="41" t="s">
        <v>3588</v>
      </c>
      <c r="C105" s="3" t="s">
        <v>3594</v>
      </c>
      <c r="D105" s="3"/>
    </row>
    <row r="106" spans="1:4" x14ac:dyDescent="0.2">
      <c r="A106" s="3">
        <v>6</v>
      </c>
      <c r="B106" s="41">
        <v>267</v>
      </c>
      <c r="C106" s="3" t="s">
        <v>2769</v>
      </c>
      <c r="D106" s="3"/>
    </row>
    <row r="107" spans="1:4" x14ac:dyDescent="0.2">
      <c r="A107" s="3">
        <v>5</v>
      </c>
      <c r="B107" s="41">
        <v>204</v>
      </c>
      <c r="C107" s="3" t="s">
        <v>2727</v>
      </c>
      <c r="D107" s="3"/>
    </row>
    <row r="108" spans="1:4" x14ac:dyDescent="0.2">
      <c r="A108" s="3">
        <v>2</v>
      </c>
      <c r="B108" s="41" t="s">
        <v>2555</v>
      </c>
      <c r="C108" s="3" t="s">
        <v>2642</v>
      </c>
      <c r="D108" s="3"/>
    </row>
    <row r="109" spans="1:4" x14ac:dyDescent="0.2">
      <c r="A109" s="3">
        <v>8</v>
      </c>
      <c r="B109" s="41">
        <v>187</v>
      </c>
      <c r="C109" s="3" t="s">
        <v>2718</v>
      </c>
      <c r="D109" s="3"/>
    </row>
    <row r="110" spans="1:4" x14ac:dyDescent="0.2">
      <c r="A110" s="3">
        <v>12</v>
      </c>
      <c r="B110" s="41">
        <v>137</v>
      </c>
      <c r="C110" s="3" t="s">
        <v>2682</v>
      </c>
      <c r="D110" s="3"/>
    </row>
    <row r="111" spans="1:4" x14ac:dyDescent="0.2">
      <c r="A111" s="3">
        <v>2</v>
      </c>
      <c r="B111" s="41">
        <v>260</v>
      </c>
      <c r="C111" s="3" t="s">
        <v>2763</v>
      </c>
      <c r="D111" s="3"/>
    </row>
    <row r="112" spans="1:4" x14ac:dyDescent="0.2">
      <c r="A112" s="3">
        <v>6</v>
      </c>
      <c r="B112" s="41" t="s">
        <v>2518</v>
      </c>
      <c r="C112" s="3" t="s">
        <v>2616</v>
      </c>
      <c r="D112" s="3"/>
    </row>
    <row r="113" spans="1:4" x14ac:dyDescent="0.2">
      <c r="A113" s="3">
        <v>7</v>
      </c>
      <c r="B113" s="41">
        <v>239</v>
      </c>
      <c r="C113" s="3" t="s">
        <v>2748</v>
      </c>
      <c r="D113" s="3"/>
    </row>
    <row r="114" spans="1:4" x14ac:dyDescent="0.2">
      <c r="A114" s="3">
        <v>4</v>
      </c>
      <c r="B114" s="41" t="s">
        <v>2550</v>
      </c>
      <c r="C114" s="3" t="s">
        <v>4146</v>
      </c>
      <c r="D114" s="3"/>
    </row>
    <row r="115" spans="1:4" x14ac:dyDescent="0.2">
      <c r="A115" s="3">
        <v>12</v>
      </c>
      <c r="B115" s="41">
        <v>202</v>
      </c>
      <c r="C115" s="3" t="s">
        <v>2726</v>
      </c>
      <c r="D115" s="3"/>
    </row>
    <row r="116" spans="1:4" x14ac:dyDescent="0.2">
      <c r="A116" s="3">
        <v>11</v>
      </c>
      <c r="B116" s="41">
        <v>293</v>
      </c>
      <c r="C116" s="3" t="s">
        <v>2905</v>
      </c>
      <c r="D116" s="3"/>
    </row>
    <row r="117" spans="1:4" x14ac:dyDescent="0.2">
      <c r="A117" s="3">
        <v>8</v>
      </c>
      <c r="B117" s="41" t="s">
        <v>2498</v>
      </c>
      <c r="C117" s="3" t="s">
        <v>2601</v>
      </c>
      <c r="D117" s="3"/>
    </row>
    <row r="118" spans="1:4" x14ac:dyDescent="0.2">
      <c r="A118" s="3">
        <v>3</v>
      </c>
      <c r="B118" s="41">
        <v>251</v>
      </c>
      <c r="C118" s="3" t="s">
        <v>2756</v>
      </c>
      <c r="D118" s="3"/>
    </row>
    <row r="119" spans="1:4" x14ac:dyDescent="0.2">
      <c r="A119" s="3">
        <v>12</v>
      </c>
      <c r="B119" s="41">
        <v>274</v>
      </c>
      <c r="C119" s="3" t="s">
        <v>2774</v>
      </c>
      <c r="D119" s="3"/>
    </row>
    <row r="120" spans="1:4" x14ac:dyDescent="0.2">
      <c r="A120" s="3">
        <v>4</v>
      </c>
      <c r="B120" s="41">
        <v>135</v>
      </c>
      <c r="C120" s="3" t="s">
        <v>4156</v>
      </c>
      <c r="D120" s="3"/>
    </row>
    <row r="121" spans="1:4" x14ac:dyDescent="0.2">
      <c r="A121" s="3">
        <v>2</v>
      </c>
      <c r="B121" s="41" t="s">
        <v>2571</v>
      </c>
      <c r="C121" s="3" t="s">
        <v>2654</v>
      </c>
      <c r="D121" s="3"/>
    </row>
    <row r="122" spans="1:4" x14ac:dyDescent="0.2">
      <c r="A122" s="3">
        <v>6</v>
      </c>
      <c r="B122" s="41" t="s">
        <v>2523</v>
      </c>
      <c r="C122" s="3" t="s">
        <v>2620</v>
      </c>
      <c r="D122" s="3"/>
    </row>
    <row r="123" spans="1:4" x14ac:dyDescent="0.2">
      <c r="A123" s="3">
        <v>3</v>
      </c>
      <c r="B123" s="41">
        <v>270</v>
      </c>
      <c r="C123" s="3" t="s">
        <v>2771</v>
      </c>
      <c r="D123" s="3"/>
    </row>
    <row r="124" spans="1:4" x14ac:dyDescent="0.2">
      <c r="A124" s="3">
        <v>12</v>
      </c>
      <c r="B124" s="41">
        <v>272</v>
      </c>
      <c r="C124" s="3" t="s">
        <v>2773</v>
      </c>
      <c r="D124" s="3"/>
    </row>
    <row r="125" spans="1:4" x14ac:dyDescent="0.2">
      <c r="A125" s="3">
        <v>2</v>
      </c>
      <c r="B125" s="41">
        <v>103</v>
      </c>
      <c r="C125" s="3" t="s">
        <v>2658</v>
      </c>
      <c r="D125" s="3"/>
    </row>
    <row r="126" spans="1:4" x14ac:dyDescent="0.2">
      <c r="A126" s="3">
        <v>7</v>
      </c>
      <c r="B126" s="41">
        <v>217</v>
      </c>
      <c r="C126" s="3" t="s">
        <v>2736</v>
      </c>
      <c r="D126" s="3"/>
    </row>
    <row r="127" spans="1:4" x14ac:dyDescent="0.2">
      <c r="A127" s="3">
        <v>2</v>
      </c>
      <c r="B127" s="41" t="s">
        <v>2549</v>
      </c>
      <c r="C127" s="3" t="s">
        <v>2639</v>
      </c>
      <c r="D127" s="3"/>
    </row>
    <row r="128" spans="1:4" x14ac:dyDescent="0.2">
      <c r="A128" s="3">
        <v>5</v>
      </c>
      <c r="B128" s="41">
        <v>118</v>
      </c>
      <c r="C128" s="3" t="s">
        <v>2667</v>
      </c>
      <c r="D128" s="3"/>
    </row>
    <row r="129" spans="1:4" x14ac:dyDescent="0.2">
      <c r="A129" s="3">
        <v>1</v>
      </c>
      <c r="B129" s="41">
        <v>150</v>
      </c>
      <c r="C129" s="3" t="s">
        <v>2692</v>
      </c>
      <c r="D129" s="3"/>
    </row>
    <row r="130" spans="1:4" x14ac:dyDescent="0.2">
      <c r="A130" s="3">
        <v>5</v>
      </c>
      <c r="B130" s="41">
        <v>174</v>
      </c>
      <c r="C130" s="3" t="s">
        <v>2707</v>
      </c>
      <c r="D130" s="3"/>
    </row>
    <row r="131" spans="1:4" x14ac:dyDescent="0.2">
      <c r="A131" s="3">
        <v>12</v>
      </c>
      <c r="B131" s="41">
        <v>280</v>
      </c>
      <c r="C131" s="3" t="s">
        <v>2778</v>
      </c>
      <c r="D131" s="3"/>
    </row>
    <row r="132" spans="1:4" x14ac:dyDescent="0.2">
      <c r="A132" s="3">
        <v>7</v>
      </c>
      <c r="B132" s="41">
        <v>289</v>
      </c>
      <c r="C132" s="3" t="s">
        <v>2784</v>
      </c>
      <c r="D132" s="3"/>
    </row>
    <row r="133" spans="1:4" x14ac:dyDescent="0.2">
      <c r="A133" s="3">
        <v>11</v>
      </c>
      <c r="B133" s="41">
        <v>105</v>
      </c>
      <c r="C133" s="3" t="s">
        <v>2659</v>
      </c>
      <c r="D133" s="3"/>
    </row>
    <row r="134" spans="1:4" x14ac:dyDescent="0.2">
      <c r="A134" s="3">
        <v>8</v>
      </c>
      <c r="B134" s="41" t="s">
        <v>2514</v>
      </c>
      <c r="C134" s="3" t="s">
        <v>3728</v>
      </c>
      <c r="D134" s="3"/>
    </row>
    <row r="135" spans="1:4" x14ac:dyDescent="0.2">
      <c r="A135" s="3">
        <v>8</v>
      </c>
      <c r="B135" s="41">
        <v>284</v>
      </c>
      <c r="C135" s="3" t="s">
        <v>2781</v>
      </c>
      <c r="D135" s="3"/>
    </row>
    <row r="136" spans="1:4" x14ac:dyDescent="0.2">
      <c r="A136" s="3">
        <v>10</v>
      </c>
      <c r="B136" s="41" t="s">
        <v>2500</v>
      </c>
      <c r="C136" s="3" t="s">
        <v>2603</v>
      </c>
      <c r="D136" s="3"/>
    </row>
    <row r="137" spans="1:4" x14ac:dyDescent="0.2">
      <c r="A137" s="3">
        <v>9</v>
      </c>
      <c r="B137" s="41" t="s">
        <v>2530</v>
      </c>
      <c r="C137" s="3" t="s">
        <v>2625</v>
      </c>
      <c r="D137" s="3"/>
    </row>
    <row r="138" spans="1:4" x14ac:dyDescent="0.2">
      <c r="A138" s="3">
        <v>3</v>
      </c>
      <c r="B138" s="41">
        <v>130</v>
      </c>
      <c r="C138" s="3" t="s">
        <v>2676</v>
      </c>
      <c r="D138" s="3"/>
    </row>
    <row r="139" spans="1:4" x14ac:dyDescent="0.2">
      <c r="A139" s="3">
        <v>3</v>
      </c>
      <c r="B139" s="41">
        <v>211</v>
      </c>
      <c r="C139" s="3" t="s">
        <v>2731</v>
      </c>
      <c r="D139" s="3"/>
    </row>
    <row r="140" spans="1:4" x14ac:dyDescent="0.2">
      <c r="A140" s="3">
        <v>3</v>
      </c>
      <c r="B140" s="41" t="s">
        <v>2527</v>
      </c>
      <c r="C140" s="3" t="s">
        <v>2623</v>
      </c>
      <c r="D140" s="3"/>
    </row>
    <row r="141" spans="1:4" x14ac:dyDescent="0.2">
      <c r="A141" s="3">
        <v>11</v>
      </c>
      <c r="B141" s="41" t="s">
        <v>2572</v>
      </c>
      <c r="C141" s="3" t="s">
        <v>4150</v>
      </c>
      <c r="D141" s="3"/>
    </row>
    <row r="142" spans="1:4" x14ac:dyDescent="0.2">
      <c r="A142" s="3">
        <v>6</v>
      </c>
      <c r="B142" s="41">
        <v>257</v>
      </c>
      <c r="C142" s="3" t="s">
        <v>2760</v>
      </c>
      <c r="D142" s="3"/>
    </row>
    <row r="143" spans="1:4" x14ac:dyDescent="0.2">
      <c r="A143" s="3">
        <v>5</v>
      </c>
      <c r="B143" s="41">
        <v>212</v>
      </c>
      <c r="C143" s="3" t="s">
        <v>2732</v>
      </c>
      <c r="D143" s="3"/>
    </row>
    <row r="144" spans="1:4" x14ac:dyDescent="0.2">
      <c r="A144" s="3">
        <v>4</v>
      </c>
      <c r="B144" s="41">
        <v>235</v>
      </c>
      <c r="C144" s="3" t="s">
        <v>2747</v>
      </c>
      <c r="D144" s="3"/>
    </row>
    <row r="145" spans="1:4" x14ac:dyDescent="0.2">
      <c r="A145" s="3">
        <v>1</v>
      </c>
      <c r="B145" s="41" t="s">
        <v>4097</v>
      </c>
      <c r="C145" s="3" t="s">
        <v>4149</v>
      </c>
      <c r="D145" s="3"/>
    </row>
    <row r="146" spans="1:4" x14ac:dyDescent="0.2">
      <c r="A146" s="3">
        <v>5</v>
      </c>
      <c r="B146" s="41">
        <v>288</v>
      </c>
      <c r="C146" s="3" t="s">
        <v>2783</v>
      </c>
      <c r="D146" s="3"/>
    </row>
    <row r="147" spans="1:4" x14ac:dyDescent="0.2">
      <c r="A147" s="3">
        <v>6</v>
      </c>
      <c r="B147" s="41" t="s">
        <v>2537</v>
      </c>
      <c r="C147" s="3" t="s">
        <v>2632</v>
      </c>
      <c r="D147" s="3"/>
    </row>
    <row r="148" spans="1:4" x14ac:dyDescent="0.2">
      <c r="A148" s="3">
        <v>5</v>
      </c>
      <c r="B148" s="41" t="s">
        <v>2508</v>
      </c>
      <c r="C148" s="3" t="s">
        <v>2610</v>
      </c>
      <c r="D148" s="3"/>
    </row>
    <row r="149" spans="1:4" x14ac:dyDescent="0.2">
      <c r="A149" s="3">
        <v>9</v>
      </c>
      <c r="B149" s="41">
        <v>104</v>
      </c>
      <c r="C149" s="3" t="s">
        <v>4151</v>
      </c>
      <c r="D149" s="3"/>
    </row>
    <row r="150" spans="1:4" x14ac:dyDescent="0.2">
      <c r="A150" s="3">
        <v>3</v>
      </c>
      <c r="B150" s="41">
        <v>131</v>
      </c>
      <c r="C150" s="3" t="s">
        <v>2677</v>
      </c>
      <c r="D150" s="3"/>
    </row>
    <row r="151" spans="1:4" x14ac:dyDescent="0.2">
      <c r="A151" s="3">
        <v>2</v>
      </c>
      <c r="B151" s="41" t="s">
        <v>2544</v>
      </c>
      <c r="C151" s="3" t="s">
        <v>2635</v>
      </c>
      <c r="D151" s="3"/>
    </row>
    <row r="152" spans="1:4" x14ac:dyDescent="0.2">
      <c r="A152" s="3">
        <v>6</v>
      </c>
      <c r="B152" s="41">
        <v>165</v>
      </c>
      <c r="C152" s="3" t="s">
        <v>2701</v>
      </c>
      <c r="D152" s="3"/>
    </row>
    <row r="153" spans="1:4" x14ac:dyDescent="0.2">
      <c r="A153" s="3">
        <v>4</v>
      </c>
      <c r="B153" s="41">
        <v>114</v>
      </c>
      <c r="C153" s="3" t="s">
        <v>4153</v>
      </c>
      <c r="D153" s="3"/>
    </row>
    <row r="154" spans="1:4" x14ac:dyDescent="0.2">
      <c r="A154" s="3">
        <v>8</v>
      </c>
      <c r="B154" s="41">
        <v>227</v>
      </c>
      <c r="C154" s="3" t="s">
        <v>2742</v>
      </c>
      <c r="D154" s="3"/>
    </row>
    <row r="155" spans="1:4" x14ac:dyDescent="0.2">
      <c r="A155" s="3">
        <v>8</v>
      </c>
      <c r="B155" s="41" t="s">
        <v>2568</v>
      </c>
      <c r="C155" s="3" t="s">
        <v>2652</v>
      </c>
      <c r="D155" s="3"/>
    </row>
    <row r="156" spans="1:4" x14ac:dyDescent="0.2">
      <c r="A156" s="3">
        <v>6</v>
      </c>
      <c r="B156" s="41">
        <v>101</v>
      </c>
      <c r="C156" s="3" t="s">
        <v>2656</v>
      </c>
      <c r="D156" s="3"/>
    </row>
    <row r="157" spans="1:4" x14ac:dyDescent="0.2">
      <c r="A157" s="3">
        <v>6</v>
      </c>
      <c r="B157" s="41" t="s">
        <v>2548</v>
      </c>
      <c r="C157" s="3" t="s">
        <v>2638</v>
      </c>
      <c r="D157" s="3"/>
    </row>
    <row r="158" spans="1:4" x14ac:dyDescent="0.2">
      <c r="A158" s="3">
        <v>12</v>
      </c>
      <c r="B158" s="41">
        <v>286</v>
      </c>
      <c r="C158" s="3" t="s">
        <v>2782</v>
      </c>
      <c r="D158" s="3"/>
    </row>
    <row r="159" spans="1:4" x14ac:dyDescent="0.2">
      <c r="A159" s="3">
        <v>7</v>
      </c>
      <c r="B159" s="41">
        <v>216</v>
      </c>
      <c r="C159" s="3" t="s">
        <v>2735</v>
      </c>
      <c r="D159" s="3"/>
    </row>
    <row r="160" spans="1:4" x14ac:dyDescent="0.2">
      <c r="A160" s="3">
        <v>10</v>
      </c>
      <c r="B160" s="41">
        <v>160</v>
      </c>
      <c r="C160" s="3" t="s">
        <v>2699</v>
      </c>
      <c r="D160" s="3"/>
    </row>
    <row r="161" spans="1:4" x14ac:dyDescent="0.2">
      <c r="A161" s="3">
        <v>9</v>
      </c>
      <c r="B161" s="41">
        <v>153</v>
      </c>
      <c r="C161" s="3" t="s">
        <v>2695</v>
      </c>
      <c r="D161" s="3"/>
    </row>
    <row r="162" spans="1:4" x14ac:dyDescent="0.2">
      <c r="A162" s="3">
        <v>6</v>
      </c>
      <c r="B162" s="41" t="s">
        <v>2419</v>
      </c>
      <c r="C162" s="3" t="s">
        <v>3503</v>
      </c>
      <c r="D162" s="3"/>
    </row>
    <row r="163" spans="1:4" x14ac:dyDescent="0.2">
      <c r="A163" s="3">
        <v>9</v>
      </c>
      <c r="B163" s="41">
        <v>177</v>
      </c>
      <c r="C163" s="3" t="s">
        <v>2710</v>
      </c>
      <c r="D163" s="3"/>
    </row>
    <row r="164" spans="1:4" x14ac:dyDescent="0.2">
      <c r="A164" s="3">
        <v>7</v>
      </c>
      <c r="B164" s="41">
        <v>167</v>
      </c>
      <c r="C164" s="3" t="s">
        <v>2702</v>
      </c>
      <c r="D164" s="3"/>
    </row>
    <row r="165" spans="1:4" x14ac:dyDescent="0.2">
      <c r="A165" s="3">
        <v>3</v>
      </c>
      <c r="B165" s="41">
        <v>178</v>
      </c>
      <c r="C165" s="3" t="s">
        <v>2711</v>
      </c>
      <c r="D165" s="3"/>
    </row>
    <row r="166" spans="1:4" x14ac:dyDescent="0.2">
      <c r="A166" s="3">
        <v>4</v>
      </c>
      <c r="B166" s="41" t="s">
        <v>2543</v>
      </c>
      <c r="C166" s="3" t="s">
        <v>2904</v>
      </c>
      <c r="D166" s="3"/>
    </row>
    <row r="167" spans="1:4" x14ac:dyDescent="0.2">
      <c r="A167" s="3">
        <v>1</v>
      </c>
      <c r="B167" s="41">
        <v>197</v>
      </c>
      <c r="C167" s="3" t="s">
        <v>2724</v>
      </c>
      <c r="D167" s="3"/>
    </row>
    <row r="168" spans="1:4" x14ac:dyDescent="0.2">
      <c r="A168" s="3">
        <v>11</v>
      </c>
      <c r="B168" s="41" t="s">
        <v>2983</v>
      </c>
      <c r="C168" s="3" t="s">
        <v>3501</v>
      </c>
      <c r="D168" s="3"/>
    </row>
    <row r="169" spans="1:4" x14ac:dyDescent="0.2">
      <c r="A169" s="3">
        <v>10</v>
      </c>
      <c r="B169" s="41">
        <v>259</v>
      </c>
      <c r="C169" s="3" t="s">
        <v>2762</v>
      </c>
      <c r="D169" s="3"/>
    </row>
    <row r="170" spans="1:4" x14ac:dyDescent="0.2">
      <c r="A170" s="3">
        <v>4</v>
      </c>
      <c r="B170" s="41">
        <v>143</v>
      </c>
      <c r="C170" s="3" t="s">
        <v>2687</v>
      </c>
      <c r="D170" s="3"/>
    </row>
    <row r="171" spans="1:4" x14ac:dyDescent="0.2">
      <c r="A171" s="3">
        <v>3</v>
      </c>
      <c r="B171" s="41" t="s">
        <v>2446</v>
      </c>
      <c r="C171" s="3" t="s">
        <v>2648</v>
      </c>
      <c r="D171" s="3"/>
    </row>
    <row r="172" spans="1:4" x14ac:dyDescent="0.2">
      <c r="A172" s="3">
        <v>3</v>
      </c>
      <c r="B172" s="41" t="s">
        <v>2494</v>
      </c>
      <c r="C172" s="3" t="s">
        <v>3726</v>
      </c>
      <c r="D172" s="3"/>
    </row>
    <row r="173" spans="1:4" x14ac:dyDescent="0.2">
      <c r="A173" s="3">
        <v>3</v>
      </c>
      <c r="B173" s="41" t="s">
        <v>2533</v>
      </c>
      <c r="C173" s="3" t="s">
        <v>2628</v>
      </c>
      <c r="D173" s="3"/>
    </row>
    <row r="174" spans="1:4" x14ac:dyDescent="0.2">
      <c r="A174" s="3">
        <v>11</v>
      </c>
      <c r="B174" s="41" t="s">
        <v>2504</v>
      </c>
      <c r="C174" s="3" t="s">
        <v>2607</v>
      </c>
      <c r="D174" s="3"/>
    </row>
    <row r="175" spans="1:4" x14ac:dyDescent="0.2">
      <c r="A175" s="3">
        <v>6</v>
      </c>
      <c r="B175" s="41" t="s">
        <v>2501</v>
      </c>
      <c r="C175" s="3" t="s">
        <v>2604</v>
      </c>
      <c r="D175" s="3"/>
    </row>
    <row r="176" spans="1:4" x14ac:dyDescent="0.2">
      <c r="A176" s="3">
        <v>3</v>
      </c>
      <c r="B176" s="41">
        <v>262</v>
      </c>
      <c r="C176" s="3" t="s">
        <v>2764</v>
      </c>
      <c r="D176" s="3"/>
    </row>
    <row r="177" spans="1:4" x14ac:dyDescent="0.2">
      <c r="A177" s="3">
        <v>3</v>
      </c>
      <c r="B177" s="41">
        <v>277</v>
      </c>
      <c r="C177" s="3" t="s">
        <v>2777</v>
      </c>
      <c r="D177" s="3"/>
    </row>
    <row r="178" spans="1:4" x14ac:dyDescent="0.2">
      <c r="A178" s="3">
        <v>11</v>
      </c>
      <c r="B178" s="41">
        <v>144</v>
      </c>
      <c r="C178" s="3" t="s">
        <v>3596</v>
      </c>
      <c r="D178" s="3"/>
    </row>
    <row r="179" spans="1:4" x14ac:dyDescent="0.2">
      <c r="A179" s="3">
        <v>10</v>
      </c>
      <c r="B179" s="41" t="s">
        <v>2546</v>
      </c>
      <c r="C179" s="3" t="s">
        <v>3595</v>
      </c>
      <c r="D179" s="3"/>
    </row>
    <row r="180" spans="1:4" x14ac:dyDescent="0.2">
      <c r="A180" s="3">
        <v>1</v>
      </c>
      <c r="B180" s="41">
        <v>166</v>
      </c>
      <c r="C180" s="3" t="s">
        <v>2884</v>
      </c>
      <c r="D180" s="3"/>
    </row>
    <row r="181" spans="1:4" x14ac:dyDescent="0.2">
      <c r="A181" s="3">
        <v>7</v>
      </c>
      <c r="B181" s="41" t="s">
        <v>2424</v>
      </c>
      <c r="C181" s="3" t="s">
        <v>3504</v>
      </c>
      <c r="D181" s="3"/>
    </row>
    <row r="182" spans="1:4" x14ac:dyDescent="0.2">
      <c r="A182" s="3">
        <v>7</v>
      </c>
      <c r="B182" s="41">
        <v>181</v>
      </c>
      <c r="C182" s="3" t="s">
        <v>2713</v>
      </c>
      <c r="D182" s="3"/>
    </row>
    <row r="183" spans="1:4" x14ac:dyDescent="0.2">
      <c r="A183" s="3">
        <v>8</v>
      </c>
      <c r="B183" s="41" t="s">
        <v>2547</v>
      </c>
      <c r="C183" s="3" t="s">
        <v>2637</v>
      </c>
      <c r="D183" s="3"/>
    </row>
    <row r="184" spans="1:4" x14ac:dyDescent="0.2">
      <c r="A184" s="3">
        <v>2</v>
      </c>
      <c r="B184" s="41">
        <v>151</v>
      </c>
      <c r="C184" s="3" t="s">
        <v>2693</v>
      </c>
      <c r="D184" s="3"/>
    </row>
    <row r="185" spans="1:4" x14ac:dyDescent="0.2">
      <c r="A185" s="3">
        <v>12</v>
      </c>
      <c r="B185" s="41">
        <v>146</v>
      </c>
      <c r="C185" s="3" t="s">
        <v>2688</v>
      </c>
      <c r="D185" s="3"/>
    </row>
    <row r="186" spans="1:4" x14ac:dyDescent="0.2">
      <c r="A186" s="3">
        <v>5</v>
      </c>
      <c r="B186" s="41">
        <v>136</v>
      </c>
      <c r="C186" s="3" t="s">
        <v>2681</v>
      </c>
      <c r="D186" s="3"/>
    </row>
    <row r="187" spans="1:4" x14ac:dyDescent="0.2">
      <c r="A187" s="3">
        <v>5</v>
      </c>
      <c r="B187" s="41" t="s">
        <v>2538</v>
      </c>
      <c r="C187" s="3" t="s">
        <v>2633</v>
      </c>
      <c r="D187" s="3"/>
    </row>
    <row r="188" spans="1:4" x14ac:dyDescent="0.2">
      <c r="A188" s="3">
        <v>1</v>
      </c>
      <c r="B188" s="41" t="s">
        <v>2497</v>
      </c>
      <c r="C188" s="3" t="s">
        <v>2600</v>
      </c>
      <c r="D188" s="3"/>
    </row>
    <row r="189" spans="1:4" x14ac:dyDescent="0.2">
      <c r="A189" s="3">
        <v>7</v>
      </c>
      <c r="B189" s="41">
        <v>116</v>
      </c>
      <c r="C189" s="3" t="s">
        <v>3838</v>
      </c>
      <c r="D189" s="3"/>
    </row>
    <row r="190" spans="1:4" x14ac:dyDescent="0.2">
      <c r="A190" s="3">
        <v>2</v>
      </c>
      <c r="B190" s="41" t="s">
        <v>2540</v>
      </c>
      <c r="C190" s="3" t="s">
        <v>4145</v>
      </c>
      <c r="D190" s="3"/>
    </row>
    <row r="191" spans="1:4" x14ac:dyDescent="0.2">
      <c r="A191" s="3">
        <v>11</v>
      </c>
      <c r="B191" s="41">
        <v>108</v>
      </c>
      <c r="C191" s="3" t="s">
        <v>2661</v>
      </c>
      <c r="D191" s="3"/>
    </row>
    <row r="192" spans="1:4" x14ac:dyDescent="0.2">
      <c r="A192" s="3">
        <v>4</v>
      </c>
      <c r="B192" s="41">
        <v>283</v>
      </c>
      <c r="C192" s="3" t="s">
        <v>2780</v>
      </c>
      <c r="D192" s="3"/>
    </row>
    <row r="193" spans="1:4" x14ac:dyDescent="0.2">
      <c r="A193" s="3">
        <v>9</v>
      </c>
      <c r="B193" s="41" t="s">
        <v>2490</v>
      </c>
      <c r="C193" s="3" t="s">
        <v>2596</v>
      </c>
      <c r="D193" s="3"/>
    </row>
    <row r="194" spans="1:4" x14ac:dyDescent="0.2">
      <c r="A194" s="3">
        <v>3</v>
      </c>
      <c r="B194" s="41" t="s">
        <v>2502</v>
      </c>
      <c r="C194" s="3" t="s">
        <v>2605</v>
      </c>
      <c r="D194" s="3"/>
    </row>
    <row r="195" spans="1:4" x14ac:dyDescent="0.2">
      <c r="A195" s="3">
        <v>2</v>
      </c>
      <c r="B195" s="41" t="s">
        <v>2524</v>
      </c>
      <c r="C195" s="3" t="s">
        <v>2621</v>
      </c>
      <c r="D195" s="3"/>
    </row>
    <row r="196" spans="1:4" x14ac:dyDescent="0.2">
      <c r="A196" s="3">
        <v>6</v>
      </c>
      <c r="B196" s="41">
        <v>162</v>
      </c>
      <c r="C196" s="3" t="s">
        <v>4161</v>
      </c>
      <c r="D196" s="3"/>
    </row>
    <row r="197" spans="1:4" x14ac:dyDescent="0.2">
      <c r="A197" s="3">
        <v>2</v>
      </c>
      <c r="B197" s="41" t="s">
        <v>2557</v>
      </c>
      <c r="C197" s="3" t="s">
        <v>2644</v>
      </c>
      <c r="D197" s="3"/>
    </row>
    <row r="198" spans="1:4" x14ac:dyDescent="0.2">
      <c r="A198" s="3">
        <v>6</v>
      </c>
      <c r="B198" s="41">
        <v>226</v>
      </c>
      <c r="C198" s="3" t="s">
        <v>2741</v>
      </c>
      <c r="D198" s="3"/>
    </row>
    <row r="199" spans="1:4" x14ac:dyDescent="0.2">
      <c r="A199" s="3">
        <v>5</v>
      </c>
      <c r="B199" s="41" t="s">
        <v>2562</v>
      </c>
      <c r="C199" s="3" t="s">
        <v>2645</v>
      </c>
      <c r="D199" s="3"/>
    </row>
    <row r="200" spans="1:4" x14ac:dyDescent="0.2">
      <c r="A200" s="3">
        <v>5</v>
      </c>
      <c r="B200" s="41">
        <v>125</v>
      </c>
      <c r="C200" s="3" t="s">
        <v>2671</v>
      </c>
      <c r="D200" s="3"/>
    </row>
    <row r="201" spans="1:4" x14ac:dyDescent="0.2">
      <c r="A201" s="3">
        <v>4</v>
      </c>
      <c r="B201" s="41">
        <v>182</v>
      </c>
      <c r="C201" s="3" t="s">
        <v>2714</v>
      </c>
      <c r="D201" s="3"/>
    </row>
    <row r="202" spans="1:4" x14ac:dyDescent="0.2">
      <c r="A202" s="3">
        <v>11</v>
      </c>
      <c r="B202" s="41">
        <v>155</v>
      </c>
      <c r="C202" s="3" t="s">
        <v>4159</v>
      </c>
      <c r="D202" s="3"/>
    </row>
    <row r="203" spans="1:4" x14ac:dyDescent="0.2">
      <c r="A203" s="3">
        <v>6</v>
      </c>
      <c r="B203" s="41">
        <v>138</v>
      </c>
      <c r="C203" s="3" t="s">
        <v>2683</v>
      </c>
      <c r="D203" s="3"/>
    </row>
    <row r="204" spans="1:4" x14ac:dyDescent="0.2">
      <c r="A204" s="3">
        <v>3</v>
      </c>
      <c r="B204" s="41">
        <v>194</v>
      </c>
      <c r="C204" s="3" t="s">
        <v>2722</v>
      </c>
      <c r="D204" s="3"/>
    </row>
    <row r="205" spans="1:4" x14ac:dyDescent="0.2">
      <c r="A205" s="3">
        <v>10</v>
      </c>
      <c r="B205" s="41" t="s">
        <v>2507</v>
      </c>
      <c r="C205" s="3" t="s">
        <v>2609</v>
      </c>
      <c r="D205" s="3"/>
    </row>
    <row r="206" spans="1:4" x14ac:dyDescent="0.2">
      <c r="A206" s="3">
        <v>1</v>
      </c>
      <c r="B206" s="41">
        <v>213</v>
      </c>
      <c r="C206" s="3" t="s">
        <v>2733</v>
      </c>
      <c r="D206" s="3"/>
    </row>
    <row r="207" spans="1:4" x14ac:dyDescent="0.2">
      <c r="A207" s="3">
        <v>1</v>
      </c>
      <c r="B207" s="41">
        <v>231</v>
      </c>
      <c r="C207" s="3" t="s">
        <v>2744</v>
      </c>
      <c r="D207" s="3"/>
    </row>
    <row r="208" spans="1:4" x14ac:dyDescent="0.2">
      <c r="A208" s="3">
        <v>5</v>
      </c>
      <c r="B208" s="41" t="s">
        <v>2521</v>
      </c>
      <c r="C208" s="3" t="s">
        <v>2619</v>
      </c>
      <c r="D208" s="3"/>
    </row>
    <row r="209" spans="1:4" x14ac:dyDescent="0.2">
      <c r="A209" s="3">
        <v>4</v>
      </c>
      <c r="B209" s="41">
        <v>110</v>
      </c>
      <c r="C209" s="3" t="s">
        <v>2663</v>
      </c>
      <c r="D209" s="3"/>
    </row>
    <row r="210" spans="1:4" x14ac:dyDescent="0.2">
      <c r="A210" s="3">
        <v>8</v>
      </c>
      <c r="B210" s="41" t="s">
        <v>2526</v>
      </c>
      <c r="C210" s="3" t="s">
        <v>2622</v>
      </c>
      <c r="D210" s="3"/>
    </row>
    <row r="211" spans="1:4" x14ac:dyDescent="0.2">
      <c r="A211" s="3">
        <v>12</v>
      </c>
      <c r="B211" s="41">
        <v>269</v>
      </c>
      <c r="C211" s="3" t="s">
        <v>2770</v>
      </c>
      <c r="D211" s="3"/>
    </row>
    <row r="212" spans="1:4" x14ac:dyDescent="0.2">
      <c r="A212" s="3">
        <v>1</v>
      </c>
      <c r="B212" s="41">
        <v>141</v>
      </c>
      <c r="C212" s="3" t="s">
        <v>2686</v>
      </c>
      <c r="D212" s="3"/>
    </row>
    <row r="213" spans="1:4" x14ac:dyDescent="0.2">
      <c r="A213" s="3">
        <v>4</v>
      </c>
      <c r="B213" s="41">
        <v>292</v>
      </c>
      <c r="C213" s="3" t="s">
        <v>2786</v>
      </c>
      <c r="D213" s="3"/>
    </row>
    <row r="214" spans="1:4" x14ac:dyDescent="0.2">
      <c r="A214" s="3">
        <v>3</v>
      </c>
      <c r="B214" s="41">
        <v>203</v>
      </c>
      <c r="C214" s="3" t="s">
        <v>3759</v>
      </c>
      <c r="D214" s="3"/>
    </row>
    <row r="215" spans="1:4" x14ac:dyDescent="0.2">
      <c r="A215" s="3">
        <v>3</v>
      </c>
      <c r="B215" s="41">
        <v>170</v>
      </c>
      <c r="C215" s="3" t="s">
        <v>2705</v>
      </c>
      <c r="D215" s="3"/>
    </row>
    <row r="216" spans="1:4" x14ac:dyDescent="0.2">
      <c r="A216" s="3">
        <v>10</v>
      </c>
      <c r="B216" s="41" t="s">
        <v>2563</v>
      </c>
      <c r="C216" s="3" t="s">
        <v>2646</v>
      </c>
      <c r="D216" s="3"/>
    </row>
    <row r="217" spans="1:4" x14ac:dyDescent="0.2">
      <c r="A217" s="3">
        <v>7</v>
      </c>
      <c r="B217" s="41">
        <v>271</v>
      </c>
      <c r="C217" s="3" t="s">
        <v>2772</v>
      </c>
      <c r="D217" s="3"/>
    </row>
    <row r="218" spans="1:4" x14ac:dyDescent="0.2">
      <c r="A218" s="3">
        <v>1</v>
      </c>
      <c r="B218" s="41">
        <v>161</v>
      </c>
      <c r="C218" s="3" t="s">
        <v>2700</v>
      </c>
      <c r="D218" s="3"/>
    </row>
    <row r="219" spans="1:4" x14ac:dyDescent="0.2">
      <c r="A219" s="3">
        <v>2</v>
      </c>
      <c r="B219" s="41">
        <v>158</v>
      </c>
      <c r="C219" s="3" t="s">
        <v>2698</v>
      </c>
      <c r="D219" s="3"/>
    </row>
    <row r="220" spans="1:4" x14ac:dyDescent="0.2">
      <c r="A220" s="3">
        <v>7</v>
      </c>
      <c r="B220" s="41">
        <v>188</v>
      </c>
      <c r="C220" s="3" t="s">
        <v>2719</v>
      </c>
      <c r="D220" s="3"/>
    </row>
    <row r="221" spans="1:4" x14ac:dyDescent="0.2">
      <c r="A221" s="3">
        <v>11</v>
      </c>
      <c r="B221" s="41">
        <v>210</v>
      </c>
      <c r="C221" s="3" t="s">
        <v>2730</v>
      </c>
      <c r="D221" s="3"/>
    </row>
    <row r="222" spans="1:4" x14ac:dyDescent="0.2">
      <c r="A222" s="3">
        <v>10</v>
      </c>
      <c r="B222" s="41">
        <v>134</v>
      </c>
      <c r="C222" s="3" t="s">
        <v>2680</v>
      </c>
      <c r="D222" s="3"/>
    </row>
    <row r="223" spans="1:4" x14ac:dyDescent="0.2">
      <c r="A223" s="3">
        <v>3</v>
      </c>
      <c r="B223" s="41" t="s">
        <v>2520</v>
      </c>
      <c r="C223" s="3" t="s">
        <v>2617</v>
      </c>
      <c r="D223" s="3"/>
    </row>
    <row r="224" spans="1:4" x14ac:dyDescent="0.2">
      <c r="A224" s="3">
        <v>7</v>
      </c>
      <c r="B224" s="41" t="s">
        <v>2499</v>
      </c>
      <c r="C224" s="3" t="s">
        <v>2602</v>
      </c>
      <c r="D224" s="3"/>
    </row>
    <row r="225" spans="1:4" x14ac:dyDescent="0.2">
      <c r="A225" s="3">
        <v>9</v>
      </c>
      <c r="B225" s="41">
        <v>119</v>
      </c>
      <c r="C225" s="3" t="s">
        <v>2668</v>
      </c>
      <c r="D225" s="3"/>
    </row>
    <row r="226" spans="1:4" x14ac:dyDescent="0.2">
      <c r="A226" s="3">
        <v>6</v>
      </c>
      <c r="B226" s="41">
        <v>219</v>
      </c>
      <c r="C226" s="3" t="s">
        <v>2738</v>
      </c>
      <c r="D226" s="3"/>
    </row>
    <row r="227" spans="1:4" x14ac:dyDescent="0.2">
      <c r="A227" s="3">
        <v>8</v>
      </c>
      <c r="B227" s="41">
        <v>133</v>
      </c>
      <c r="C227" s="3" t="s">
        <v>2679</v>
      </c>
      <c r="D227" s="3"/>
    </row>
    <row r="228" spans="1:4" x14ac:dyDescent="0.2">
      <c r="A228" s="3">
        <v>2</v>
      </c>
      <c r="B228" s="41" t="s">
        <v>2561</v>
      </c>
      <c r="C228" s="3" t="s">
        <v>4148</v>
      </c>
      <c r="D228" s="3"/>
    </row>
    <row r="229" spans="1:4" x14ac:dyDescent="0.2">
      <c r="A229" s="3">
        <v>9</v>
      </c>
      <c r="B229" s="41" t="s">
        <v>2488</v>
      </c>
      <c r="C229" s="3" t="s">
        <v>2594</v>
      </c>
      <c r="D229" s="3"/>
    </row>
    <row r="230" spans="1:4" x14ac:dyDescent="0.2">
      <c r="A230" s="3">
        <v>7</v>
      </c>
      <c r="B230" s="41">
        <v>232</v>
      </c>
      <c r="C230" s="3" t="s">
        <v>2745</v>
      </c>
      <c r="D230" s="3"/>
    </row>
    <row r="231" spans="1:4" x14ac:dyDescent="0.2">
      <c r="A231" s="3">
        <v>7</v>
      </c>
      <c r="B231" s="41">
        <v>253</v>
      </c>
      <c r="C231" s="3" t="s">
        <v>2757</v>
      </c>
      <c r="D231" s="3"/>
    </row>
    <row r="232" spans="1:4" x14ac:dyDescent="0.2">
      <c r="A232" s="3">
        <v>11</v>
      </c>
      <c r="B232" s="41" t="s">
        <v>2567</v>
      </c>
      <c r="C232" s="3" t="s">
        <v>2651</v>
      </c>
      <c r="D232" s="3"/>
    </row>
    <row r="233" spans="1:4" x14ac:dyDescent="0.2">
      <c r="A233" s="3">
        <v>7</v>
      </c>
      <c r="B233" s="41">
        <v>230</v>
      </c>
      <c r="C233" s="3" t="s">
        <v>2743</v>
      </c>
      <c r="D233" s="3"/>
    </row>
    <row r="234" spans="1:4" x14ac:dyDescent="0.2">
      <c r="A234" s="3">
        <v>8</v>
      </c>
      <c r="B234" s="41" t="s">
        <v>2487</v>
      </c>
      <c r="C234" s="3" t="s">
        <v>2593</v>
      </c>
      <c r="D234" s="3"/>
    </row>
    <row r="235" spans="1:4" x14ac:dyDescent="0.2">
      <c r="A235" s="3">
        <v>12</v>
      </c>
      <c r="B235" s="41" t="s">
        <v>2517</v>
      </c>
      <c r="C235" s="3" t="s">
        <v>2615</v>
      </c>
      <c r="D235" s="3"/>
    </row>
    <row r="236" spans="1:4" x14ac:dyDescent="0.2">
      <c r="A236" s="3">
        <v>12</v>
      </c>
      <c r="B236" s="41" t="s">
        <v>2531</v>
      </c>
      <c r="C236" s="3" t="s">
        <v>2626</v>
      </c>
      <c r="D236" s="3"/>
    </row>
    <row r="237" spans="1:4" x14ac:dyDescent="0.2">
      <c r="A237" s="3">
        <v>9</v>
      </c>
      <c r="B237" s="41">
        <v>179</v>
      </c>
      <c r="C237" s="3" t="s">
        <v>4164</v>
      </c>
      <c r="D237" s="3"/>
    </row>
    <row r="238" spans="1:4" x14ac:dyDescent="0.2">
      <c r="A238" s="3">
        <v>3</v>
      </c>
      <c r="B238" s="41">
        <v>121</v>
      </c>
      <c r="C238" s="3" t="s">
        <v>2669</v>
      </c>
      <c r="D238" s="3"/>
    </row>
    <row r="239" spans="1:4" x14ac:dyDescent="0.2">
      <c r="A239" s="3">
        <v>10</v>
      </c>
      <c r="B239" s="41" t="s">
        <v>2512</v>
      </c>
      <c r="C239" s="3" t="s">
        <v>2612</v>
      </c>
      <c r="D239" s="3"/>
    </row>
    <row r="240" spans="1:4" x14ac:dyDescent="0.2">
      <c r="A240" s="3">
        <v>4</v>
      </c>
      <c r="B240" s="41">
        <v>266</v>
      </c>
      <c r="C240" s="3" t="s">
        <v>2768</v>
      </c>
      <c r="D240" s="3"/>
    </row>
    <row r="241" spans="1:4" x14ac:dyDescent="0.2">
      <c r="A241" s="3">
        <v>8</v>
      </c>
      <c r="B241" s="41">
        <v>186</v>
      </c>
      <c r="C241" s="3" t="s">
        <v>2717</v>
      </c>
      <c r="D241" s="3"/>
    </row>
    <row r="242" spans="1:4" x14ac:dyDescent="0.2">
      <c r="A242" s="3">
        <v>9</v>
      </c>
      <c r="B242" s="41">
        <v>275</v>
      </c>
      <c r="C242" s="3" t="s">
        <v>2775</v>
      </c>
      <c r="D242" s="3"/>
    </row>
    <row r="243" spans="1:4" x14ac:dyDescent="0.2">
      <c r="A243" s="3">
        <v>7</v>
      </c>
      <c r="B243" s="41" t="s">
        <v>2539</v>
      </c>
      <c r="C243" s="3" t="s">
        <v>2634</v>
      </c>
      <c r="D243" s="3"/>
    </row>
    <row r="244" spans="1:4" x14ac:dyDescent="0.2">
      <c r="A244" s="3">
        <v>10</v>
      </c>
      <c r="B244" s="41">
        <v>196</v>
      </c>
      <c r="C244" s="3" t="s">
        <v>2723</v>
      </c>
      <c r="D244" s="3"/>
    </row>
    <row r="245" spans="1:4" x14ac:dyDescent="0.2">
      <c r="A245" s="3">
        <v>2</v>
      </c>
      <c r="B245" s="41">
        <v>173</v>
      </c>
      <c r="C245" s="3" t="s">
        <v>4163</v>
      </c>
      <c r="D245" s="3"/>
    </row>
    <row r="246" spans="1:4" x14ac:dyDescent="0.2">
      <c r="A246" s="3">
        <v>7</v>
      </c>
      <c r="B246" s="41">
        <v>263</v>
      </c>
      <c r="C246" s="3" t="s">
        <v>2765</v>
      </c>
      <c r="D246" s="3"/>
    </row>
    <row r="247" spans="1:4" x14ac:dyDescent="0.2">
      <c r="A247" s="3">
        <v>9</v>
      </c>
      <c r="B247" s="41" t="s">
        <v>2493</v>
      </c>
      <c r="C247" s="3" t="s">
        <v>2598</v>
      </c>
      <c r="D247" s="3"/>
    </row>
    <row r="248" spans="1:4" x14ac:dyDescent="0.2">
      <c r="A248" s="3">
        <v>6</v>
      </c>
      <c r="B248" s="41" t="s">
        <v>2489</v>
      </c>
      <c r="C248" s="3" t="s">
        <v>2595</v>
      </c>
      <c r="D248" s="3"/>
    </row>
    <row r="249" spans="1:4" x14ac:dyDescent="0.2">
      <c r="A249" s="3">
        <v>5</v>
      </c>
      <c r="B249" s="41" t="s">
        <v>2542</v>
      </c>
      <c r="C249" s="3" t="s">
        <v>2883</v>
      </c>
    </row>
    <row r="250" spans="1:4" x14ac:dyDescent="0.2">
      <c r="A250" s="3">
        <v>3</v>
      </c>
      <c r="B250" s="41">
        <v>152</v>
      </c>
      <c r="C250" s="3" t="s">
        <v>2694</v>
      </c>
    </row>
    <row r="251" spans="1:4" x14ac:dyDescent="0.2">
      <c r="B251" s="3"/>
      <c r="C251" s="61"/>
    </row>
    <row r="252" spans="1:4" x14ac:dyDescent="0.2">
      <c r="A252" s="3"/>
      <c r="B252" s="41"/>
      <c r="C252" s="61"/>
    </row>
    <row r="253" spans="1:4" x14ac:dyDescent="0.2">
      <c r="A253" s="3"/>
      <c r="B253" s="41"/>
      <c r="C253" s="61"/>
    </row>
    <row r="254" spans="1:4" x14ac:dyDescent="0.2">
      <c r="A254" s="3"/>
      <c r="B254" s="41"/>
      <c r="C254" s="61"/>
    </row>
    <row r="255" spans="1:4" x14ac:dyDescent="0.2">
      <c r="A255" s="3"/>
      <c r="B255" s="41"/>
      <c r="C255" s="61"/>
    </row>
    <row r="256" spans="1:4" x14ac:dyDescent="0.2">
      <c r="A256" s="3"/>
      <c r="B256" s="41"/>
      <c r="C256" s="61"/>
    </row>
    <row r="257" spans="1:3" x14ac:dyDescent="0.2">
      <c r="A257" s="3"/>
      <c r="B257" s="14"/>
      <c r="C257" s="61"/>
    </row>
    <row r="258" spans="1:3" x14ac:dyDescent="0.2">
      <c r="A258" s="3"/>
      <c r="B258" s="14"/>
      <c r="C258" s="61"/>
    </row>
  </sheetData>
  <sortState ref="A1:C250">
    <sortCondition ref="C189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opLeftCell="A206" workbookViewId="0">
      <selection activeCell="G245" sqref="G245"/>
    </sheetView>
  </sheetViews>
  <sheetFormatPr defaultRowHeight="12.6" x14ac:dyDescent="0.2"/>
  <cols>
    <col min="6" max="6" width="13.08984375" customWidth="1"/>
  </cols>
  <sheetData>
    <row r="1" spans="1:7" x14ac:dyDescent="0.2">
      <c r="A1" s="55" t="s">
        <v>2983</v>
      </c>
      <c r="B1" t="s">
        <v>2960</v>
      </c>
      <c r="C1" t="s">
        <v>2961</v>
      </c>
      <c r="E1" t="s">
        <v>2962</v>
      </c>
      <c r="F1" s="1">
        <v>15674</v>
      </c>
      <c r="G1" s="5">
        <f t="shared" ref="G1:G64" si="0">(("02/16/2015")-F1)/365.25</f>
        <v>68.21355236139631</v>
      </c>
    </row>
    <row r="2" spans="1:7" x14ac:dyDescent="0.2">
      <c r="A2" s="55" t="s">
        <v>3015</v>
      </c>
      <c r="B2" t="s">
        <v>3006</v>
      </c>
      <c r="C2" t="s">
        <v>3007</v>
      </c>
      <c r="E2" t="s">
        <v>3008</v>
      </c>
      <c r="F2" s="1">
        <v>14173</v>
      </c>
      <c r="G2" s="5">
        <f t="shared" si="0"/>
        <v>72.323066392881586</v>
      </c>
    </row>
    <row r="3" spans="1:7" x14ac:dyDescent="0.2">
      <c r="A3" s="28" t="s">
        <v>2486</v>
      </c>
      <c r="B3" t="s">
        <v>1317</v>
      </c>
      <c r="C3" t="s">
        <v>1318</v>
      </c>
      <c r="E3" t="s">
        <v>1319</v>
      </c>
      <c r="F3" s="1">
        <v>10727</v>
      </c>
      <c r="G3" s="5">
        <f t="shared" si="0"/>
        <v>81.757700205338807</v>
      </c>
    </row>
    <row r="4" spans="1:7" x14ac:dyDescent="0.2">
      <c r="A4" s="28" t="s">
        <v>2487</v>
      </c>
      <c r="B4" t="s">
        <v>242</v>
      </c>
      <c r="C4" t="s">
        <v>243</v>
      </c>
      <c r="E4" t="s">
        <v>1956</v>
      </c>
      <c r="F4" s="1">
        <v>11545</v>
      </c>
      <c r="G4" s="5">
        <f t="shared" si="0"/>
        <v>79.518138261464756</v>
      </c>
    </row>
    <row r="5" spans="1:7" x14ac:dyDescent="0.2">
      <c r="A5" s="28" t="s">
        <v>2489</v>
      </c>
      <c r="B5" t="s">
        <v>91</v>
      </c>
      <c r="C5" t="s">
        <v>92</v>
      </c>
      <c r="E5" t="s">
        <v>93</v>
      </c>
      <c r="F5" s="1">
        <v>12936</v>
      </c>
      <c r="G5" s="5">
        <f t="shared" si="0"/>
        <v>75.709787816564003</v>
      </c>
    </row>
    <row r="6" spans="1:7" x14ac:dyDescent="0.2">
      <c r="A6" s="28" t="s">
        <v>2490</v>
      </c>
      <c r="B6" t="s">
        <v>1681</v>
      </c>
      <c r="C6" t="s">
        <v>426</v>
      </c>
      <c r="E6" t="s">
        <v>427</v>
      </c>
      <c r="F6" s="1">
        <v>13048</v>
      </c>
      <c r="G6" s="5">
        <f t="shared" si="0"/>
        <v>75.403148528405197</v>
      </c>
    </row>
    <row r="7" spans="1:7" x14ac:dyDescent="0.2">
      <c r="A7" s="28" t="s">
        <v>2491</v>
      </c>
      <c r="B7" s="3" t="s">
        <v>1059</v>
      </c>
      <c r="C7" s="3" t="s">
        <v>4440</v>
      </c>
      <c r="E7" s="3" t="s">
        <v>331</v>
      </c>
      <c r="F7" s="1">
        <v>12269</v>
      </c>
      <c r="G7" s="5">
        <f t="shared" si="0"/>
        <v>77.535934291581114</v>
      </c>
    </row>
    <row r="8" spans="1:7" x14ac:dyDescent="0.2">
      <c r="A8" s="28" t="s">
        <v>2493</v>
      </c>
      <c r="B8" t="s">
        <v>84</v>
      </c>
      <c r="C8" t="s">
        <v>85</v>
      </c>
      <c r="E8" t="s">
        <v>554</v>
      </c>
      <c r="F8" s="1">
        <v>11575</v>
      </c>
      <c r="G8" s="5">
        <f t="shared" si="0"/>
        <v>79.436002737850785</v>
      </c>
    </row>
    <row r="9" spans="1:7" x14ac:dyDescent="0.2">
      <c r="A9" s="55" t="s">
        <v>2494</v>
      </c>
      <c r="B9" t="s">
        <v>3608</v>
      </c>
      <c r="C9" t="s">
        <v>3609</v>
      </c>
      <c r="E9" t="s">
        <v>1920</v>
      </c>
      <c r="F9" s="1">
        <v>9191</v>
      </c>
      <c r="G9" s="5">
        <f t="shared" si="0"/>
        <v>85.96303901437372</v>
      </c>
    </row>
    <row r="10" spans="1:7" x14ac:dyDescent="0.2">
      <c r="A10" s="28" t="s">
        <v>2495</v>
      </c>
      <c r="B10" t="s">
        <v>1865</v>
      </c>
      <c r="C10" t="s">
        <v>1738</v>
      </c>
      <c r="D10" t="s">
        <v>1798</v>
      </c>
      <c r="E10" t="s">
        <v>1739</v>
      </c>
      <c r="F10" s="1">
        <v>13251</v>
      </c>
      <c r="G10" s="5">
        <f t="shared" si="0"/>
        <v>74.847364818617379</v>
      </c>
    </row>
    <row r="11" spans="1:7" x14ac:dyDescent="0.2">
      <c r="A11" s="55" t="s">
        <v>2496</v>
      </c>
      <c r="B11" t="s">
        <v>3694</v>
      </c>
      <c r="C11" s="3" t="s">
        <v>3729</v>
      </c>
      <c r="D11" t="s">
        <v>3682</v>
      </c>
      <c r="E11" t="s">
        <v>3683</v>
      </c>
      <c r="F11" s="1">
        <v>15676</v>
      </c>
      <c r="G11" s="5">
        <f t="shared" si="0"/>
        <v>68.208076659822041</v>
      </c>
    </row>
    <row r="12" spans="1:7" x14ac:dyDescent="0.2">
      <c r="A12" s="55" t="s">
        <v>2419</v>
      </c>
      <c r="B12" t="s">
        <v>2952</v>
      </c>
      <c r="C12" t="s">
        <v>2953</v>
      </c>
      <c r="D12" t="s">
        <v>2954</v>
      </c>
      <c r="E12" t="s">
        <v>872</v>
      </c>
      <c r="F12" s="1">
        <v>12946</v>
      </c>
      <c r="G12" s="5">
        <f t="shared" si="0"/>
        <v>75.682409308692669</v>
      </c>
    </row>
    <row r="13" spans="1:7" x14ac:dyDescent="0.2">
      <c r="A13" s="28" t="s">
        <v>2497</v>
      </c>
      <c r="B13" t="s">
        <v>640</v>
      </c>
      <c r="C13" t="s">
        <v>410</v>
      </c>
      <c r="D13" t="s">
        <v>411</v>
      </c>
      <c r="E13" t="s">
        <v>412</v>
      </c>
      <c r="F13" s="1">
        <v>11328</v>
      </c>
      <c r="G13" s="5">
        <f t="shared" si="0"/>
        <v>80.112251882272417</v>
      </c>
    </row>
    <row r="14" spans="1:7" x14ac:dyDescent="0.2">
      <c r="A14" s="28" t="s">
        <v>2498</v>
      </c>
      <c r="B14" s="3" t="s">
        <v>2574</v>
      </c>
      <c r="C14" t="s">
        <v>1071</v>
      </c>
      <c r="D14" t="s">
        <v>1072</v>
      </c>
      <c r="E14" t="s">
        <v>1259</v>
      </c>
      <c r="F14" s="1">
        <v>10454</v>
      </c>
      <c r="G14" s="5">
        <f t="shared" si="0"/>
        <v>82.505133470225871</v>
      </c>
    </row>
    <row r="15" spans="1:7" x14ac:dyDescent="0.2">
      <c r="A15" s="28" t="s">
        <v>2499</v>
      </c>
      <c r="B15" t="s">
        <v>1771</v>
      </c>
      <c r="C15" t="s">
        <v>165</v>
      </c>
      <c r="E15" t="s">
        <v>290</v>
      </c>
      <c r="F15" s="1">
        <v>11885</v>
      </c>
      <c r="G15" s="5">
        <f t="shared" si="0"/>
        <v>78.587268993839842</v>
      </c>
    </row>
    <row r="16" spans="1:7" x14ac:dyDescent="0.2">
      <c r="A16" s="28" t="s">
        <v>2500</v>
      </c>
      <c r="B16" t="s">
        <v>947</v>
      </c>
      <c r="C16" t="s">
        <v>948</v>
      </c>
      <c r="E16" t="s">
        <v>1920</v>
      </c>
      <c r="F16" s="1">
        <v>13444</v>
      </c>
      <c r="G16" s="5">
        <f t="shared" si="0"/>
        <v>74.318959616700894</v>
      </c>
    </row>
    <row r="17" spans="1:7" x14ac:dyDescent="0.2">
      <c r="A17" s="28" t="s">
        <v>2501</v>
      </c>
      <c r="B17" t="s">
        <v>544</v>
      </c>
      <c r="C17" t="s">
        <v>545</v>
      </c>
      <c r="E17" t="s">
        <v>1099</v>
      </c>
      <c r="F17" s="1">
        <v>12584</v>
      </c>
      <c r="G17" s="5">
        <f t="shared" si="0"/>
        <v>76.67351129363449</v>
      </c>
    </row>
    <row r="18" spans="1:7" x14ac:dyDescent="0.2">
      <c r="A18" s="28" t="s">
        <v>2502</v>
      </c>
      <c r="B18" t="s">
        <v>442</v>
      </c>
      <c r="C18" t="s">
        <v>443</v>
      </c>
      <c r="E18" t="s">
        <v>444</v>
      </c>
      <c r="F18" s="1">
        <v>11770</v>
      </c>
      <c r="G18" s="5">
        <f t="shared" si="0"/>
        <v>78.902121834360031</v>
      </c>
    </row>
    <row r="19" spans="1:7" x14ac:dyDescent="0.2">
      <c r="A19" s="28" t="s">
        <v>2503</v>
      </c>
      <c r="B19" t="s">
        <v>1530</v>
      </c>
      <c r="C19" t="s">
        <v>1531</v>
      </c>
      <c r="D19" t="s">
        <v>1532</v>
      </c>
      <c r="E19" t="s">
        <v>1533</v>
      </c>
      <c r="F19" s="1">
        <v>14340</v>
      </c>
      <c r="G19" s="5">
        <f t="shared" si="0"/>
        <v>71.865845311430533</v>
      </c>
    </row>
    <row r="20" spans="1:7" x14ac:dyDescent="0.2">
      <c r="A20" s="28" t="s">
        <v>2504</v>
      </c>
      <c r="B20" t="s">
        <v>537</v>
      </c>
      <c r="C20" t="s">
        <v>538</v>
      </c>
      <c r="D20" t="s">
        <v>1850</v>
      </c>
      <c r="F20" s="1">
        <v>12695</v>
      </c>
      <c r="G20" s="5">
        <f t="shared" si="0"/>
        <v>76.369609856262841</v>
      </c>
    </row>
    <row r="21" spans="1:7" x14ac:dyDescent="0.2">
      <c r="A21" s="55">
        <v>23</v>
      </c>
      <c r="B21" t="s">
        <v>4517</v>
      </c>
      <c r="C21" t="s">
        <v>4518</v>
      </c>
      <c r="D21" t="s">
        <v>1603</v>
      </c>
      <c r="E21" t="s">
        <v>1701</v>
      </c>
      <c r="F21" s="1">
        <v>21015</v>
      </c>
      <c r="G21" s="5">
        <f t="shared" si="0"/>
        <v>53.590691307323752</v>
      </c>
    </row>
    <row r="22" spans="1:7" x14ac:dyDescent="0.2">
      <c r="A22" s="28">
        <v>24</v>
      </c>
      <c r="B22" t="s">
        <v>1437</v>
      </c>
      <c r="C22" t="s">
        <v>1438</v>
      </c>
      <c r="D22" t="s">
        <v>1439</v>
      </c>
      <c r="E22" t="s">
        <v>1440</v>
      </c>
      <c r="F22" s="1">
        <v>10083</v>
      </c>
      <c r="G22" s="5">
        <f t="shared" si="0"/>
        <v>83.520876112251884</v>
      </c>
    </row>
    <row r="23" spans="1:7" x14ac:dyDescent="0.2">
      <c r="A23" s="28" t="s">
        <v>2507</v>
      </c>
      <c r="B23" t="s">
        <v>1953</v>
      </c>
      <c r="C23" t="s">
        <v>272</v>
      </c>
      <c r="D23" t="s">
        <v>1955</v>
      </c>
      <c r="E23" t="s">
        <v>1562</v>
      </c>
      <c r="F23" s="1">
        <v>11242</v>
      </c>
      <c r="G23" s="5">
        <f t="shared" si="0"/>
        <v>80.347707049965777</v>
      </c>
    </row>
    <row r="24" spans="1:7" x14ac:dyDescent="0.2">
      <c r="A24" s="28" t="s">
        <v>2508</v>
      </c>
      <c r="B24" t="s">
        <v>821</v>
      </c>
      <c r="C24" t="s">
        <v>822</v>
      </c>
      <c r="E24" t="s">
        <v>823</v>
      </c>
      <c r="F24" s="1">
        <v>14374</v>
      </c>
      <c r="G24" s="5">
        <f t="shared" si="0"/>
        <v>71.772758384668037</v>
      </c>
    </row>
    <row r="25" spans="1:7" x14ac:dyDescent="0.2">
      <c r="A25" s="55" t="s">
        <v>2509</v>
      </c>
      <c r="B25" t="s">
        <v>3688</v>
      </c>
      <c r="C25" t="s">
        <v>3689</v>
      </c>
      <c r="D25" t="s">
        <v>853</v>
      </c>
      <c r="E25" t="s">
        <v>579</v>
      </c>
      <c r="F25" s="1">
        <v>14466</v>
      </c>
      <c r="G25" s="5">
        <f t="shared" si="0"/>
        <v>71.520876112251884</v>
      </c>
    </row>
    <row r="26" spans="1:7" x14ac:dyDescent="0.2">
      <c r="A26" s="28" t="s">
        <v>2510</v>
      </c>
      <c r="B26" s="3" t="s">
        <v>3922</v>
      </c>
      <c r="C26" s="3" t="s">
        <v>3923</v>
      </c>
      <c r="D26" s="3" t="s">
        <v>3924</v>
      </c>
      <c r="E26" s="3" t="s">
        <v>1200</v>
      </c>
      <c r="F26" s="1">
        <v>10738</v>
      </c>
      <c r="G26" s="5">
        <f t="shared" si="0"/>
        <v>81.727583846680361</v>
      </c>
    </row>
    <row r="27" spans="1:7" x14ac:dyDescent="0.2">
      <c r="A27" s="28" t="s">
        <v>2511</v>
      </c>
      <c r="B27" t="s">
        <v>1653</v>
      </c>
      <c r="C27" t="s">
        <v>1654</v>
      </c>
      <c r="E27" t="s">
        <v>1655</v>
      </c>
      <c r="F27" s="1">
        <v>10905</v>
      </c>
      <c r="G27" s="5">
        <f t="shared" si="0"/>
        <v>81.270362765229294</v>
      </c>
    </row>
    <row r="28" spans="1:7" x14ac:dyDescent="0.2">
      <c r="A28" s="28" t="s">
        <v>2513</v>
      </c>
      <c r="B28" t="s">
        <v>1198</v>
      </c>
      <c r="C28" t="s">
        <v>1199</v>
      </c>
      <c r="D28" t="s">
        <v>1974</v>
      </c>
      <c r="E28" t="s">
        <v>1200</v>
      </c>
      <c r="F28" s="1">
        <v>6518</v>
      </c>
      <c r="G28" s="5">
        <f t="shared" si="0"/>
        <v>93.281314168377818</v>
      </c>
    </row>
    <row r="29" spans="1:7" x14ac:dyDescent="0.2">
      <c r="A29" s="55" t="s">
        <v>2424</v>
      </c>
      <c r="B29" t="s">
        <v>1151</v>
      </c>
      <c r="C29" t="s">
        <v>2993</v>
      </c>
      <c r="D29" t="s">
        <v>1646</v>
      </c>
      <c r="E29" t="s">
        <v>1180</v>
      </c>
      <c r="F29" s="1">
        <v>8611</v>
      </c>
      <c r="G29" s="5">
        <f t="shared" si="0"/>
        <v>87.55099247091033</v>
      </c>
    </row>
    <row r="30" spans="1:7" x14ac:dyDescent="0.2">
      <c r="A30" s="28" t="s">
        <v>2515</v>
      </c>
      <c r="B30" t="s">
        <v>1159</v>
      </c>
      <c r="C30" t="s">
        <v>1217</v>
      </c>
      <c r="D30" t="s">
        <v>1974</v>
      </c>
      <c r="F30" s="1">
        <v>11442</v>
      </c>
      <c r="G30" s="5">
        <f t="shared" si="0"/>
        <v>79.800136892539356</v>
      </c>
    </row>
    <row r="31" spans="1:7" x14ac:dyDescent="0.2">
      <c r="A31" s="55" t="s">
        <v>2516</v>
      </c>
      <c r="B31" t="s">
        <v>1715</v>
      </c>
      <c r="C31" t="s">
        <v>3774</v>
      </c>
      <c r="E31" t="s">
        <v>427</v>
      </c>
      <c r="F31" s="1">
        <v>11949</v>
      </c>
      <c r="G31" s="5">
        <f t="shared" si="0"/>
        <v>78.412046543463376</v>
      </c>
    </row>
    <row r="32" spans="1:7" x14ac:dyDescent="0.2">
      <c r="A32" s="28" t="s">
        <v>2518</v>
      </c>
      <c r="B32" t="s">
        <v>1239</v>
      </c>
      <c r="C32" t="s">
        <v>1047</v>
      </c>
      <c r="E32" t="s">
        <v>1489</v>
      </c>
      <c r="F32" s="1">
        <v>11110</v>
      </c>
      <c r="G32" s="5">
        <f t="shared" si="0"/>
        <v>80.709103353867221</v>
      </c>
    </row>
    <row r="33" spans="1:7" x14ac:dyDescent="0.2">
      <c r="A33" s="28" t="s">
        <v>2520</v>
      </c>
      <c r="B33" t="s">
        <v>158</v>
      </c>
      <c r="C33" t="s">
        <v>159</v>
      </c>
      <c r="D33" t="s">
        <v>1579</v>
      </c>
      <c r="F33" s="1">
        <v>9559</v>
      </c>
      <c r="G33" s="5">
        <f t="shared" si="0"/>
        <v>84.955509924709105</v>
      </c>
    </row>
    <row r="34" spans="1:7" x14ac:dyDescent="0.2">
      <c r="A34" s="28" t="s">
        <v>2519</v>
      </c>
      <c r="B34" t="s">
        <v>1693</v>
      </c>
      <c r="C34" t="s">
        <v>1694</v>
      </c>
      <c r="E34" t="s">
        <v>1695</v>
      </c>
      <c r="F34" s="1">
        <v>9237</v>
      </c>
      <c r="G34" s="5">
        <f t="shared" si="0"/>
        <v>85.837097878165636</v>
      </c>
    </row>
    <row r="35" spans="1:7" x14ac:dyDescent="0.2">
      <c r="A35" s="28" t="s">
        <v>2522</v>
      </c>
      <c r="B35" t="s">
        <v>4321</v>
      </c>
      <c r="C35" t="s">
        <v>4322</v>
      </c>
      <c r="D35" t="s">
        <v>2311</v>
      </c>
      <c r="E35" t="s">
        <v>1533</v>
      </c>
      <c r="F35" s="1">
        <v>14202</v>
      </c>
      <c r="G35" s="5">
        <f t="shared" si="0"/>
        <v>72.243668720054757</v>
      </c>
    </row>
    <row r="36" spans="1:7" x14ac:dyDescent="0.2">
      <c r="A36" s="28" t="s">
        <v>2523</v>
      </c>
      <c r="B36" t="s">
        <v>1091</v>
      </c>
      <c r="C36" t="s">
        <v>1092</v>
      </c>
      <c r="D36" t="s">
        <v>1234</v>
      </c>
      <c r="E36" t="s">
        <v>1093</v>
      </c>
      <c r="F36" s="1">
        <v>11853</v>
      </c>
      <c r="G36" s="5">
        <f t="shared" si="0"/>
        <v>78.674880219028068</v>
      </c>
    </row>
    <row r="37" spans="1:7" x14ac:dyDescent="0.2">
      <c r="A37" s="28" t="s">
        <v>2526</v>
      </c>
      <c r="B37" t="s">
        <v>666</v>
      </c>
      <c r="C37" t="s">
        <v>308</v>
      </c>
      <c r="E37" t="s">
        <v>554</v>
      </c>
      <c r="F37" s="1">
        <v>13004</v>
      </c>
      <c r="G37" s="5">
        <f t="shared" si="0"/>
        <v>75.523613963039011</v>
      </c>
    </row>
    <row r="38" spans="1:7" x14ac:dyDescent="0.2">
      <c r="A38" s="28">
        <v>46</v>
      </c>
      <c r="B38" t="s">
        <v>1487</v>
      </c>
      <c r="C38" t="s">
        <v>756</v>
      </c>
      <c r="D38" t="s">
        <v>2050</v>
      </c>
      <c r="E38" t="s">
        <v>757</v>
      </c>
      <c r="F38" s="1">
        <v>9573</v>
      </c>
      <c r="G38" s="5">
        <f t="shared" si="0"/>
        <v>84.917180013689247</v>
      </c>
    </row>
    <row r="39" spans="1:7" x14ac:dyDescent="0.2">
      <c r="A39" s="28" t="s">
        <v>2529</v>
      </c>
      <c r="B39" t="s">
        <v>1333</v>
      </c>
      <c r="C39" t="s">
        <v>1334</v>
      </c>
      <c r="D39" t="s">
        <v>1335</v>
      </c>
      <c r="E39" t="s">
        <v>1701</v>
      </c>
      <c r="F39" s="1">
        <v>14780</v>
      </c>
      <c r="G39" s="5">
        <f t="shared" si="0"/>
        <v>70.661190965092402</v>
      </c>
    </row>
    <row r="40" spans="1:7" x14ac:dyDescent="0.2">
      <c r="A40" s="28" t="s">
        <v>2530</v>
      </c>
      <c r="B40" t="s">
        <v>1937</v>
      </c>
      <c r="C40" t="s">
        <v>982</v>
      </c>
      <c r="E40" t="s">
        <v>901</v>
      </c>
      <c r="F40" s="1">
        <v>11950</v>
      </c>
      <c r="G40" s="5">
        <f t="shared" si="0"/>
        <v>78.409308692676248</v>
      </c>
    </row>
    <row r="41" spans="1:7" x14ac:dyDescent="0.2">
      <c r="A41" s="28" t="s">
        <v>2531</v>
      </c>
      <c r="B41" t="s">
        <v>29</v>
      </c>
      <c r="C41" t="s">
        <v>30</v>
      </c>
      <c r="D41" t="s">
        <v>1925</v>
      </c>
      <c r="E41" t="s">
        <v>1115</v>
      </c>
      <c r="F41" s="1">
        <v>9493</v>
      </c>
      <c r="G41" s="5">
        <f t="shared" si="0"/>
        <v>85.136208076659827</v>
      </c>
    </row>
    <row r="42" spans="1:7" x14ac:dyDescent="0.2">
      <c r="A42" s="28" t="s">
        <v>2532</v>
      </c>
      <c r="B42" t="s">
        <v>1284</v>
      </c>
      <c r="C42" t="s">
        <v>1285</v>
      </c>
      <c r="D42" t="s">
        <v>1834</v>
      </c>
      <c r="E42" t="s">
        <v>1286</v>
      </c>
      <c r="F42" s="1">
        <v>13526</v>
      </c>
      <c r="G42" s="5">
        <f t="shared" si="0"/>
        <v>74.094455852156059</v>
      </c>
    </row>
    <row r="43" spans="1:7" x14ac:dyDescent="0.2">
      <c r="A43" s="28" t="s">
        <v>2533</v>
      </c>
      <c r="B43" t="s">
        <v>521</v>
      </c>
      <c r="C43" t="s">
        <v>522</v>
      </c>
      <c r="D43" t="s">
        <v>523</v>
      </c>
      <c r="E43" t="s">
        <v>1956</v>
      </c>
      <c r="F43" s="1">
        <v>8122</v>
      </c>
      <c r="G43" s="5">
        <f t="shared" si="0"/>
        <v>88.889801505817928</v>
      </c>
    </row>
    <row r="44" spans="1:7" x14ac:dyDescent="0.2">
      <c r="A44" s="28" t="s">
        <v>2575</v>
      </c>
      <c r="B44" t="s">
        <v>1777</v>
      </c>
      <c r="C44" t="s">
        <v>1778</v>
      </c>
      <c r="D44" t="s">
        <v>1974</v>
      </c>
      <c r="E44" t="s">
        <v>1779</v>
      </c>
      <c r="F44" s="1">
        <v>11167</v>
      </c>
      <c r="G44" s="5">
        <f t="shared" si="0"/>
        <v>80.55304585900069</v>
      </c>
    </row>
    <row r="45" spans="1:7" x14ac:dyDescent="0.2">
      <c r="A45" s="28" t="s">
        <v>2396</v>
      </c>
      <c r="B45" s="3" t="s">
        <v>3516</v>
      </c>
      <c r="C45" s="3" t="s">
        <v>3517</v>
      </c>
      <c r="E45" s="3" t="s">
        <v>187</v>
      </c>
      <c r="F45" s="1">
        <v>13962</v>
      </c>
      <c r="G45" s="5">
        <f t="shared" si="0"/>
        <v>72.900752908966467</v>
      </c>
    </row>
    <row r="46" spans="1:7" x14ac:dyDescent="0.2">
      <c r="A46" s="28" t="s">
        <v>2537</v>
      </c>
      <c r="B46" t="s">
        <v>814</v>
      </c>
      <c r="C46" t="s">
        <v>815</v>
      </c>
      <c r="D46" t="s">
        <v>1974</v>
      </c>
      <c r="E46" t="s">
        <v>1965</v>
      </c>
      <c r="F46" s="1">
        <v>12960</v>
      </c>
      <c r="G46" s="5">
        <f t="shared" si="0"/>
        <v>75.644079397672826</v>
      </c>
    </row>
    <row r="47" spans="1:7" x14ac:dyDescent="0.2">
      <c r="A47" s="28" t="s">
        <v>2538</v>
      </c>
      <c r="B47" t="s">
        <v>397</v>
      </c>
      <c r="C47" t="s">
        <v>398</v>
      </c>
      <c r="E47" t="s">
        <v>2080</v>
      </c>
      <c r="F47" s="1">
        <v>12187</v>
      </c>
      <c r="G47" s="5">
        <f t="shared" si="0"/>
        <v>77.760438056125935</v>
      </c>
    </row>
    <row r="48" spans="1:7" x14ac:dyDescent="0.2">
      <c r="A48" s="28" t="s">
        <v>2540</v>
      </c>
      <c r="B48" t="s">
        <v>3987</v>
      </c>
      <c r="C48" t="s">
        <v>3988</v>
      </c>
      <c r="D48" t="s">
        <v>2850</v>
      </c>
      <c r="E48" t="s">
        <v>3989</v>
      </c>
      <c r="F48" s="1">
        <v>13181</v>
      </c>
      <c r="G48" s="5">
        <f t="shared" si="0"/>
        <v>75.039014373716626</v>
      </c>
    </row>
    <row r="49" spans="1:7" x14ac:dyDescent="0.2">
      <c r="A49" s="28" t="s">
        <v>2541</v>
      </c>
      <c r="B49" s="3" t="s">
        <v>3551</v>
      </c>
      <c r="C49" s="3" t="s">
        <v>3556</v>
      </c>
      <c r="E49" s="3" t="s">
        <v>2861</v>
      </c>
      <c r="F49" s="1">
        <v>15170</v>
      </c>
      <c r="G49" s="5">
        <f t="shared" si="0"/>
        <v>69.593429158110879</v>
      </c>
    </row>
    <row r="50" spans="1:7" x14ac:dyDescent="0.2">
      <c r="A50" s="28" t="s">
        <v>2542</v>
      </c>
      <c r="B50" t="s">
        <v>2866</v>
      </c>
      <c r="C50" t="s">
        <v>115</v>
      </c>
      <c r="E50" t="s">
        <v>1956</v>
      </c>
      <c r="F50" s="1">
        <v>13662</v>
      </c>
      <c r="G50" s="5">
        <f t="shared" si="0"/>
        <v>73.722108145106091</v>
      </c>
    </row>
    <row r="51" spans="1:7" x14ac:dyDescent="0.2">
      <c r="A51" s="28" t="s">
        <v>2543</v>
      </c>
      <c r="B51" t="s">
        <v>733</v>
      </c>
      <c r="C51" t="s">
        <v>734</v>
      </c>
      <c r="D51" t="s">
        <v>976</v>
      </c>
      <c r="F51" s="1">
        <v>10327</v>
      </c>
      <c r="G51" s="5">
        <f t="shared" si="0"/>
        <v>82.852840520191648</v>
      </c>
    </row>
    <row r="52" spans="1:7" x14ac:dyDescent="0.2">
      <c r="A52" s="28" t="s">
        <v>3588</v>
      </c>
      <c r="B52" s="3" t="s">
        <v>3567</v>
      </c>
      <c r="C52" s="3" t="s">
        <v>3568</v>
      </c>
      <c r="E52" s="3" t="s">
        <v>3569</v>
      </c>
      <c r="F52" s="1">
        <v>13045</v>
      </c>
      <c r="G52" s="5">
        <f t="shared" si="0"/>
        <v>75.411362080766594</v>
      </c>
    </row>
    <row r="53" spans="1:7" x14ac:dyDescent="0.2">
      <c r="A53" s="28" t="s">
        <v>2544</v>
      </c>
      <c r="B53" t="s">
        <v>1346</v>
      </c>
      <c r="C53" t="s">
        <v>835</v>
      </c>
      <c r="E53" t="s">
        <v>1956</v>
      </c>
      <c r="F53" s="1">
        <v>8439</v>
      </c>
      <c r="G53" s="5">
        <f t="shared" si="0"/>
        <v>88.021902806297064</v>
      </c>
    </row>
    <row r="54" spans="1:7" x14ac:dyDescent="0.2">
      <c r="A54" s="28" t="s">
        <v>2545</v>
      </c>
      <c r="B54" t="s">
        <v>1192</v>
      </c>
      <c r="C54" t="s">
        <v>1193</v>
      </c>
      <c r="E54" t="s">
        <v>1517</v>
      </c>
      <c r="F54" s="1">
        <v>13657</v>
      </c>
      <c r="G54" s="5">
        <f t="shared" si="0"/>
        <v>73.735797399041758</v>
      </c>
    </row>
    <row r="55" spans="1:7" x14ac:dyDescent="0.2">
      <c r="A55" s="28" t="s">
        <v>2547</v>
      </c>
      <c r="B55" t="s">
        <v>618</v>
      </c>
      <c r="C55" t="s">
        <v>619</v>
      </c>
      <c r="E55" t="s">
        <v>1787</v>
      </c>
      <c r="F55" s="1">
        <v>7886</v>
      </c>
      <c r="G55" s="5">
        <f t="shared" si="0"/>
        <v>89.535934291581114</v>
      </c>
    </row>
    <row r="56" spans="1:7" x14ac:dyDescent="0.2">
      <c r="A56" s="28" t="s">
        <v>2548</v>
      </c>
      <c r="B56" t="s">
        <v>633</v>
      </c>
      <c r="C56" t="s">
        <v>634</v>
      </c>
      <c r="E56" t="s">
        <v>635</v>
      </c>
      <c r="F56" s="1">
        <v>11132</v>
      </c>
      <c r="G56" s="5">
        <f t="shared" si="0"/>
        <v>80.648870636550313</v>
      </c>
    </row>
    <row r="57" spans="1:7" x14ac:dyDescent="0.2">
      <c r="A57" s="55" t="s">
        <v>2344</v>
      </c>
      <c r="B57" t="s">
        <v>3775</v>
      </c>
      <c r="C57" t="s">
        <v>3776</v>
      </c>
      <c r="D57" t="s">
        <v>3777</v>
      </c>
      <c r="E57" t="s">
        <v>1787</v>
      </c>
      <c r="F57" s="1">
        <v>14583</v>
      </c>
      <c r="G57" s="5">
        <f t="shared" si="0"/>
        <v>71.200547570157426</v>
      </c>
    </row>
    <row r="58" spans="1:7" x14ac:dyDescent="0.2">
      <c r="A58" s="28" t="s">
        <v>2549</v>
      </c>
      <c r="B58" t="s">
        <v>1121</v>
      </c>
      <c r="C58" t="s">
        <v>1114</v>
      </c>
      <c r="E58" t="s">
        <v>1259</v>
      </c>
      <c r="F58" s="1">
        <v>12093</v>
      </c>
      <c r="G58" s="5">
        <f t="shared" si="0"/>
        <v>78.017796030116358</v>
      </c>
    </row>
    <row r="59" spans="1:7" x14ac:dyDescent="0.2">
      <c r="A59" s="28" t="s">
        <v>2550</v>
      </c>
      <c r="B59" s="3" t="s">
        <v>3962</v>
      </c>
      <c r="C59" s="3" t="s">
        <v>4075</v>
      </c>
      <c r="D59" s="3" t="s">
        <v>3963</v>
      </c>
      <c r="E59" s="3" t="s">
        <v>3964</v>
      </c>
      <c r="F59" s="1">
        <v>8492</v>
      </c>
      <c r="G59" s="5">
        <f t="shared" si="0"/>
        <v>87.876796714579058</v>
      </c>
    </row>
    <row r="60" spans="1:7" x14ac:dyDescent="0.2">
      <c r="A60" s="28" t="s">
        <v>2551</v>
      </c>
      <c r="B60" t="s">
        <v>1185</v>
      </c>
      <c r="C60" t="s">
        <v>1186</v>
      </c>
      <c r="E60" t="s">
        <v>1466</v>
      </c>
      <c r="F60" s="1">
        <v>8782</v>
      </c>
      <c r="G60" s="5">
        <f t="shared" si="0"/>
        <v>87.082819986310753</v>
      </c>
    </row>
    <row r="61" spans="1:7" x14ac:dyDescent="0.2">
      <c r="A61" s="28" t="s">
        <v>2552</v>
      </c>
      <c r="B61" t="s">
        <v>963</v>
      </c>
      <c r="C61" t="s">
        <v>964</v>
      </c>
      <c r="E61" t="s">
        <v>1517</v>
      </c>
      <c r="F61" s="1">
        <v>11000</v>
      </c>
      <c r="G61" s="5">
        <f t="shared" si="0"/>
        <v>81.010266940451743</v>
      </c>
    </row>
    <row r="62" spans="1:7" x14ac:dyDescent="0.2">
      <c r="A62" s="55" t="s">
        <v>2553</v>
      </c>
      <c r="B62" t="s">
        <v>3621</v>
      </c>
      <c r="C62" t="s">
        <v>3622</v>
      </c>
      <c r="D62" t="s">
        <v>1234</v>
      </c>
      <c r="E62" t="s">
        <v>1787</v>
      </c>
      <c r="F62" s="1">
        <v>11609</v>
      </c>
      <c r="G62" s="5">
        <f t="shared" si="0"/>
        <v>79.34291581108829</v>
      </c>
    </row>
    <row r="63" spans="1:7" x14ac:dyDescent="0.2">
      <c r="A63" s="28">
        <v>77</v>
      </c>
      <c r="B63" t="s">
        <v>1370</v>
      </c>
      <c r="C63" t="s">
        <v>1371</v>
      </c>
      <c r="D63" t="s">
        <v>1372</v>
      </c>
      <c r="E63" t="s">
        <v>1373</v>
      </c>
      <c r="F63" s="1">
        <v>7879</v>
      </c>
      <c r="G63" s="5">
        <f t="shared" si="0"/>
        <v>89.555099247091036</v>
      </c>
    </row>
    <row r="64" spans="1:7" x14ac:dyDescent="0.2">
      <c r="A64" s="29">
        <v>78</v>
      </c>
      <c r="B64" s="3" t="s">
        <v>653</v>
      </c>
      <c r="C64" s="3" t="s">
        <v>4477</v>
      </c>
      <c r="E64" s="3" t="s">
        <v>1286</v>
      </c>
      <c r="F64" s="1">
        <v>16729</v>
      </c>
      <c r="G64" s="5">
        <f t="shared" si="0"/>
        <v>65.325119780971932</v>
      </c>
    </row>
    <row r="65" spans="1:7" x14ac:dyDescent="0.2">
      <c r="A65" s="28" t="s">
        <v>2556</v>
      </c>
      <c r="B65" t="s">
        <v>1205</v>
      </c>
      <c r="C65" t="s">
        <v>1206</v>
      </c>
      <c r="E65" t="s">
        <v>1431</v>
      </c>
      <c r="F65" s="1">
        <v>14896</v>
      </c>
      <c r="G65" s="5">
        <f t="shared" ref="G65:G128" si="1">(("02/16/2015")-F65)/365.25</f>
        <v>70.343600273785086</v>
      </c>
    </row>
    <row r="66" spans="1:7" x14ac:dyDescent="0.2">
      <c r="A66" s="28" t="s">
        <v>2557</v>
      </c>
      <c r="B66" t="s">
        <v>461</v>
      </c>
      <c r="C66" t="s">
        <v>462</v>
      </c>
      <c r="F66" s="1">
        <v>5895</v>
      </c>
      <c r="G66" s="5">
        <f t="shared" si="1"/>
        <v>94.98699520876113</v>
      </c>
    </row>
    <row r="67" spans="1:7" x14ac:dyDescent="0.2">
      <c r="A67" s="55" t="s">
        <v>2558</v>
      </c>
      <c r="B67" s="3" t="s">
        <v>3810</v>
      </c>
      <c r="C67" t="s">
        <v>3782</v>
      </c>
      <c r="E67" t="s">
        <v>3783</v>
      </c>
      <c r="F67" s="1">
        <v>11425</v>
      </c>
      <c r="G67" s="5">
        <f t="shared" si="1"/>
        <v>79.846680355920597</v>
      </c>
    </row>
    <row r="68" spans="1:7" x14ac:dyDescent="0.2">
      <c r="A68" s="55" t="s">
        <v>2559</v>
      </c>
      <c r="B68" s="3" t="s">
        <v>1487</v>
      </c>
      <c r="C68" s="3" t="s">
        <v>3642</v>
      </c>
      <c r="D68" s="3" t="s">
        <v>3643</v>
      </c>
      <c r="E68" s="3" t="s">
        <v>901</v>
      </c>
      <c r="F68" s="1">
        <v>12033</v>
      </c>
      <c r="G68" s="5">
        <f t="shared" si="1"/>
        <v>78.182067077344286</v>
      </c>
    </row>
    <row r="69" spans="1:7" x14ac:dyDescent="0.2">
      <c r="A69" s="28" t="s">
        <v>2560</v>
      </c>
      <c r="B69" t="s">
        <v>3993</v>
      </c>
      <c r="C69" t="s">
        <v>3994</v>
      </c>
      <c r="D69" t="s">
        <v>3995</v>
      </c>
      <c r="E69" t="s">
        <v>3996</v>
      </c>
      <c r="F69" s="1">
        <v>15816</v>
      </c>
      <c r="G69" s="5">
        <f t="shared" si="1"/>
        <v>67.824777549623548</v>
      </c>
    </row>
    <row r="70" spans="1:7" x14ac:dyDescent="0.2">
      <c r="A70" s="55" t="s">
        <v>2561</v>
      </c>
      <c r="B70" s="3" t="s">
        <v>388</v>
      </c>
      <c r="C70" s="3" t="s">
        <v>4034</v>
      </c>
      <c r="D70" s="3" t="s">
        <v>1480</v>
      </c>
      <c r="E70" s="3" t="s">
        <v>4035</v>
      </c>
      <c r="F70" s="1">
        <v>9551</v>
      </c>
      <c r="G70" s="5">
        <f t="shared" si="1"/>
        <v>84.977412731006154</v>
      </c>
    </row>
    <row r="71" spans="1:7" x14ac:dyDescent="0.2">
      <c r="A71" s="55" t="s">
        <v>2563</v>
      </c>
      <c r="B71" t="s">
        <v>4326</v>
      </c>
      <c r="C71" t="s">
        <v>4327</v>
      </c>
      <c r="E71" t="s">
        <v>4328</v>
      </c>
      <c r="F71" s="1">
        <v>14906</v>
      </c>
      <c r="G71" s="5">
        <f t="shared" si="1"/>
        <v>70.316221765913753</v>
      </c>
    </row>
    <row r="72" spans="1:7" x14ac:dyDescent="0.2">
      <c r="A72" s="28" t="s">
        <v>2446</v>
      </c>
      <c r="B72" t="s">
        <v>1989</v>
      </c>
      <c r="C72" t="s">
        <v>514</v>
      </c>
      <c r="E72" t="s">
        <v>515</v>
      </c>
      <c r="F72" s="1">
        <v>11758</v>
      </c>
      <c r="G72" s="5">
        <f t="shared" si="1"/>
        <v>78.934976043805619</v>
      </c>
    </row>
    <row r="73" spans="1:7" x14ac:dyDescent="0.2">
      <c r="A73" s="28" t="s">
        <v>4097</v>
      </c>
      <c r="B73" s="3" t="s">
        <v>4092</v>
      </c>
      <c r="C73" s="3" t="s">
        <v>4093</v>
      </c>
      <c r="D73" s="3" t="s">
        <v>1989</v>
      </c>
      <c r="E73" s="3" t="s">
        <v>187</v>
      </c>
      <c r="F73" s="1">
        <v>12426</v>
      </c>
      <c r="G73" s="5">
        <f t="shared" si="1"/>
        <v>77.106091718001366</v>
      </c>
    </row>
    <row r="74" spans="1:7" x14ac:dyDescent="0.2">
      <c r="A74" s="55">
        <v>90</v>
      </c>
      <c r="B74" t="s">
        <v>1231</v>
      </c>
      <c r="C74" t="s">
        <v>4562</v>
      </c>
      <c r="E74" t="s">
        <v>187</v>
      </c>
      <c r="F74" s="1">
        <v>13520</v>
      </c>
      <c r="G74" s="5">
        <f t="shared" si="1"/>
        <v>74.110882956878854</v>
      </c>
    </row>
    <row r="75" spans="1:7" x14ac:dyDescent="0.2">
      <c r="A75" s="28" t="s">
        <v>2566</v>
      </c>
      <c r="B75" t="s">
        <v>1936</v>
      </c>
      <c r="C75" t="s">
        <v>1937</v>
      </c>
      <c r="E75" t="s">
        <v>1938</v>
      </c>
      <c r="F75" s="1">
        <v>14681</v>
      </c>
      <c r="G75" s="5">
        <f t="shared" si="1"/>
        <v>70.932238193018478</v>
      </c>
    </row>
    <row r="76" spans="1:7" x14ac:dyDescent="0.2">
      <c r="A76" s="28" t="s">
        <v>2567</v>
      </c>
      <c r="B76" t="s">
        <v>231</v>
      </c>
      <c r="C76" t="s">
        <v>232</v>
      </c>
      <c r="D76" t="s">
        <v>1422</v>
      </c>
      <c r="E76" t="s">
        <v>187</v>
      </c>
      <c r="F76" s="1">
        <v>13097</v>
      </c>
      <c r="G76" s="5">
        <f t="shared" si="1"/>
        <v>75.26899383983573</v>
      </c>
    </row>
    <row r="77" spans="1:7" x14ac:dyDescent="0.2">
      <c r="A77" s="28" t="s">
        <v>2568</v>
      </c>
      <c r="B77" t="s">
        <v>870</v>
      </c>
      <c r="C77" t="s">
        <v>871</v>
      </c>
      <c r="E77" t="s">
        <v>872</v>
      </c>
      <c r="F77" s="1">
        <v>11924</v>
      </c>
      <c r="G77" s="5">
        <f t="shared" si="1"/>
        <v>78.48049281314168</v>
      </c>
    </row>
    <row r="78" spans="1:7" x14ac:dyDescent="0.2">
      <c r="A78" s="55" t="s">
        <v>2569</v>
      </c>
      <c r="B78" t="s">
        <v>3793</v>
      </c>
      <c r="C78" t="s">
        <v>3794</v>
      </c>
      <c r="E78" t="s">
        <v>1701</v>
      </c>
      <c r="F78" s="1">
        <v>14858</v>
      </c>
      <c r="G78" s="5">
        <f t="shared" si="1"/>
        <v>70.447638603696092</v>
      </c>
    </row>
    <row r="79" spans="1:7" x14ac:dyDescent="0.2">
      <c r="A79" s="28" t="s">
        <v>2570</v>
      </c>
      <c r="B79" t="s">
        <v>1325</v>
      </c>
      <c r="C79" t="s">
        <v>1326</v>
      </c>
      <c r="D79" t="s">
        <v>1974</v>
      </c>
      <c r="E79" t="s">
        <v>1327</v>
      </c>
      <c r="F79" s="1">
        <v>12083</v>
      </c>
      <c r="G79" s="5">
        <f t="shared" si="1"/>
        <v>78.045174537987677</v>
      </c>
    </row>
    <row r="80" spans="1:7" x14ac:dyDescent="0.2">
      <c r="A80" s="28" t="s">
        <v>2571</v>
      </c>
      <c r="B80" t="s">
        <v>2046</v>
      </c>
      <c r="C80" t="s">
        <v>1084</v>
      </c>
      <c r="E80" t="s">
        <v>1085</v>
      </c>
      <c r="F80" s="1">
        <v>10626</v>
      </c>
      <c r="G80" s="5">
        <f t="shared" si="1"/>
        <v>82.034223134839152</v>
      </c>
    </row>
    <row r="81" spans="1:7" x14ac:dyDescent="0.2">
      <c r="A81" s="55" t="s">
        <v>3827</v>
      </c>
      <c r="B81" t="s">
        <v>3798</v>
      </c>
      <c r="C81" t="s">
        <v>3799</v>
      </c>
      <c r="E81" t="s">
        <v>2051</v>
      </c>
      <c r="F81" s="1">
        <v>15178</v>
      </c>
      <c r="G81" s="5">
        <f t="shared" si="1"/>
        <v>69.57152635181383</v>
      </c>
    </row>
    <row r="82" spans="1:7" x14ac:dyDescent="0.2">
      <c r="A82" s="28" t="s">
        <v>2572</v>
      </c>
      <c r="B82" s="3" t="s">
        <v>3929</v>
      </c>
      <c r="C82" s="3" t="s">
        <v>3930</v>
      </c>
      <c r="E82" s="3" t="s">
        <v>2864</v>
      </c>
      <c r="F82" s="1">
        <v>14567</v>
      </c>
      <c r="G82" s="5">
        <f t="shared" si="1"/>
        <v>71.244353182751539</v>
      </c>
    </row>
    <row r="83" spans="1:7" x14ac:dyDescent="0.2">
      <c r="A83" s="55" t="s">
        <v>2573</v>
      </c>
      <c r="B83" t="s">
        <v>3695</v>
      </c>
      <c r="C83" t="s">
        <v>3696</v>
      </c>
      <c r="D83" t="s">
        <v>1798</v>
      </c>
      <c r="E83" t="s">
        <v>1938</v>
      </c>
      <c r="F83" s="1">
        <v>12785</v>
      </c>
      <c r="G83" s="5">
        <f t="shared" si="1"/>
        <v>76.123203285420942</v>
      </c>
    </row>
    <row r="84" spans="1:7" x14ac:dyDescent="0.2">
      <c r="A84" s="29">
        <v>100</v>
      </c>
      <c r="B84" t="s">
        <v>1470</v>
      </c>
      <c r="C84" t="s">
        <v>1471</v>
      </c>
      <c r="E84" t="s">
        <v>1472</v>
      </c>
      <c r="F84" s="1">
        <v>9550</v>
      </c>
      <c r="G84" s="5">
        <f t="shared" si="1"/>
        <v>84.980150581793296</v>
      </c>
    </row>
    <row r="85" spans="1:7" x14ac:dyDescent="0.2">
      <c r="A85" s="29">
        <v>101</v>
      </c>
      <c r="B85" t="s">
        <v>624</v>
      </c>
      <c r="C85" t="s">
        <v>625</v>
      </c>
      <c r="E85" t="s">
        <v>626</v>
      </c>
      <c r="F85" s="1">
        <v>12589</v>
      </c>
      <c r="G85" s="5">
        <f t="shared" si="1"/>
        <v>76.659822039698838</v>
      </c>
    </row>
    <row r="86" spans="1:7" x14ac:dyDescent="0.2">
      <c r="A86" s="29">
        <v>102</v>
      </c>
      <c r="B86" t="s">
        <v>2056</v>
      </c>
      <c r="C86" t="s">
        <v>1561</v>
      </c>
      <c r="E86" t="s">
        <v>1562</v>
      </c>
      <c r="F86" s="2">
        <v>13090</v>
      </c>
      <c r="G86" s="5">
        <f t="shared" si="1"/>
        <v>75.288158795345652</v>
      </c>
    </row>
    <row r="87" spans="1:7" x14ac:dyDescent="0.2">
      <c r="A87" s="29">
        <v>103</v>
      </c>
      <c r="B87" t="s">
        <v>1754</v>
      </c>
      <c r="C87" t="s">
        <v>4934</v>
      </c>
      <c r="D87" t="s">
        <v>4946</v>
      </c>
      <c r="E87" t="s">
        <v>4935</v>
      </c>
      <c r="F87" s="1">
        <v>13379</v>
      </c>
      <c r="G87" s="5">
        <f t="shared" si="1"/>
        <v>74.496919917864474</v>
      </c>
    </row>
    <row r="88" spans="1:7" x14ac:dyDescent="0.2">
      <c r="A88" s="28">
        <v>104</v>
      </c>
      <c r="B88" s="3" t="s">
        <v>1059</v>
      </c>
      <c r="C88" s="3" t="s">
        <v>4411</v>
      </c>
      <c r="E88" s="3" t="s">
        <v>1885</v>
      </c>
      <c r="F88" s="1">
        <v>15110</v>
      </c>
      <c r="G88" s="5">
        <f t="shared" si="1"/>
        <v>69.757700205338807</v>
      </c>
    </row>
    <row r="89" spans="1:7" x14ac:dyDescent="0.2">
      <c r="A89" s="29">
        <v>105</v>
      </c>
      <c r="B89" t="s">
        <v>927</v>
      </c>
      <c r="C89" t="s">
        <v>928</v>
      </c>
      <c r="E89" t="s">
        <v>901</v>
      </c>
      <c r="F89" s="1">
        <v>9822</v>
      </c>
      <c r="G89" s="5">
        <f t="shared" si="1"/>
        <v>84.23545516769336</v>
      </c>
    </row>
    <row r="90" spans="1:7" x14ac:dyDescent="0.2">
      <c r="A90" s="29">
        <v>106</v>
      </c>
      <c r="B90" t="s">
        <v>1832</v>
      </c>
      <c r="C90" t="s">
        <v>4796</v>
      </c>
      <c r="E90" t="s">
        <v>4797</v>
      </c>
      <c r="F90" s="1">
        <v>9331</v>
      </c>
      <c r="G90" s="5">
        <f t="shared" si="1"/>
        <v>85.579739904175227</v>
      </c>
    </row>
    <row r="91" spans="1:7" x14ac:dyDescent="0.2">
      <c r="A91" s="29">
        <v>107</v>
      </c>
      <c r="B91" t="s">
        <v>4001</v>
      </c>
      <c r="C91" t="s">
        <v>4002</v>
      </c>
      <c r="E91" t="s">
        <v>4003</v>
      </c>
      <c r="F91" s="1">
        <v>15938</v>
      </c>
      <c r="G91" s="5">
        <f t="shared" si="1"/>
        <v>67.490759753593423</v>
      </c>
    </row>
    <row r="92" spans="1:7" x14ac:dyDescent="0.2">
      <c r="A92" s="29">
        <v>108</v>
      </c>
      <c r="B92" t="s">
        <v>419</v>
      </c>
      <c r="C92" t="s">
        <v>420</v>
      </c>
      <c r="F92" s="1">
        <v>15309</v>
      </c>
      <c r="G92" s="5">
        <f t="shared" si="1"/>
        <v>69.212867898699514</v>
      </c>
    </row>
    <row r="93" spans="1:7" x14ac:dyDescent="0.2">
      <c r="A93" s="29">
        <v>109</v>
      </c>
      <c r="B93" t="s">
        <v>1982</v>
      </c>
      <c r="C93" t="s">
        <v>1983</v>
      </c>
      <c r="F93" s="1">
        <v>11306</v>
      </c>
      <c r="G93" s="5">
        <f t="shared" si="1"/>
        <v>80.172484599589325</v>
      </c>
    </row>
    <row r="94" spans="1:7" x14ac:dyDescent="0.2">
      <c r="A94" s="29">
        <v>110</v>
      </c>
      <c r="B94" t="s">
        <v>307</v>
      </c>
      <c r="C94" t="s">
        <v>308</v>
      </c>
      <c r="D94" t="s">
        <v>309</v>
      </c>
      <c r="E94" t="s">
        <v>1787</v>
      </c>
      <c r="F94" s="1">
        <v>11062</v>
      </c>
      <c r="G94" s="5">
        <f t="shared" si="1"/>
        <v>80.84052019164956</v>
      </c>
    </row>
    <row r="95" spans="1:7" x14ac:dyDescent="0.2">
      <c r="A95" s="29">
        <v>111</v>
      </c>
      <c r="B95" t="s">
        <v>1420</v>
      </c>
      <c r="C95" t="s">
        <v>1421</v>
      </c>
      <c r="D95" t="s">
        <v>1422</v>
      </c>
      <c r="E95" t="s">
        <v>1423</v>
      </c>
      <c r="F95" s="1">
        <v>14198</v>
      </c>
      <c r="G95" s="5">
        <f t="shared" si="1"/>
        <v>72.254620123203281</v>
      </c>
    </row>
    <row r="96" spans="1:7" x14ac:dyDescent="0.2">
      <c r="A96" s="29">
        <v>112</v>
      </c>
      <c r="B96" t="s">
        <v>1661</v>
      </c>
      <c r="C96" t="s">
        <v>1662</v>
      </c>
      <c r="E96" t="s">
        <v>1393</v>
      </c>
      <c r="F96" s="1">
        <v>10736</v>
      </c>
      <c r="G96" s="5">
        <f t="shared" si="1"/>
        <v>81.733059548254616</v>
      </c>
    </row>
    <row r="97" spans="1:7" x14ac:dyDescent="0.2">
      <c r="A97" s="55">
        <v>113</v>
      </c>
      <c r="B97" t="s">
        <v>3804</v>
      </c>
      <c r="C97" t="s">
        <v>3805</v>
      </c>
      <c r="E97" t="s">
        <v>1510</v>
      </c>
      <c r="F97" s="1">
        <v>13734</v>
      </c>
      <c r="G97" s="5">
        <f t="shared" si="1"/>
        <v>73.524982888432575</v>
      </c>
    </row>
    <row r="98" spans="1:7" x14ac:dyDescent="0.2">
      <c r="A98" s="29">
        <v>114</v>
      </c>
      <c r="B98" t="s">
        <v>4012</v>
      </c>
      <c r="C98" t="s">
        <v>4013</v>
      </c>
      <c r="D98" t="s">
        <v>842</v>
      </c>
      <c r="E98" t="s">
        <v>1440</v>
      </c>
      <c r="F98" s="1">
        <v>12891</v>
      </c>
      <c r="G98" s="5">
        <f t="shared" si="1"/>
        <v>75.832991101984945</v>
      </c>
    </row>
    <row r="99" spans="1:7" x14ac:dyDescent="0.2">
      <c r="A99" s="29">
        <v>115</v>
      </c>
      <c r="B99" s="3" t="s">
        <v>4255</v>
      </c>
      <c r="C99" s="3" t="s">
        <v>4360</v>
      </c>
      <c r="D99" s="3" t="s">
        <v>4256</v>
      </c>
      <c r="E99" s="3" t="s">
        <v>4257</v>
      </c>
      <c r="F99" s="1">
        <v>14627</v>
      </c>
      <c r="G99" s="5">
        <f t="shared" si="1"/>
        <v>71.080082135523611</v>
      </c>
    </row>
    <row r="100" spans="1:7" x14ac:dyDescent="0.2">
      <c r="A100" s="29">
        <v>116</v>
      </c>
      <c r="B100" t="s">
        <v>3752</v>
      </c>
      <c r="C100" t="s">
        <v>427</v>
      </c>
      <c r="D100" t="s">
        <v>1152</v>
      </c>
      <c r="E100" t="s">
        <v>1667</v>
      </c>
      <c r="F100" s="1">
        <v>12251</v>
      </c>
      <c r="G100" s="5">
        <f t="shared" si="1"/>
        <v>77.585215605749482</v>
      </c>
    </row>
    <row r="101" spans="1:7" x14ac:dyDescent="0.2">
      <c r="A101" s="29">
        <v>117</v>
      </c>
      <c r="B101" t="s">
        <v>4770</v>
      </c>
      <c r="C101" t="s">
        <v>4771</v>
      </c>
      <c r="D101" t="s">
        <v>4772</v>
      </c>
      <c r="E101" t="s">
        <v>901</v>
      </c>
      <c r="F101" s="1">
        <v>15850</v>
      </c>
      <c r="G101" s="5">
        <f t="shared" si="1"/>
        <v>67.731690622861052</v>
      </c>
    </row>
    <row r="102" spans="1:7" x14ac:dyDescent="0.2">
      <c r="A102" s="29">
        <v>118</v>
      </c>
      <c r="B102" t="s">
        <v>1127</v>
      </c>
      <c r="C102" t="s">
        <v>1128</v>
      </c>
      <c r="D102" t="s">
        <v>2050</v>
      </c>
      <c r="E102" t="s">
        <v>1454</v>
      </c>
      <c r="F102" s="1">
        <v>7085</v>
      </c>
      <c r="G102" s="5">
        <f t="shared" si="1"/>
        <v>91.728952772073924</v>
      </c>
    </row>
    <row r="103" spans="1:7" x14ac:dyDescent="0.2">
      <c r="A103" s="29">
        <v>119</v>
      </c>
      <c r="B103" t="s">
        <v>171</v>
      </c>
      <c r="C103" t="s">
        <v>172</v>
      </c>
      <c r="E103" t="s">
        <v>173</v>
      </c>
      <c r="F103" s="1">
        <v>8646</v>
      </c>
      <c r="G103" s="5">
        <f t="shared" si="1"/>
        <v>87.455167693360707</v>
      </c>
    </row>
    <row r="104" spans="1:7" x14ac:dyDescent="0.2">
      <c r="A104" s="55">
        <v>120</v>
      </c>
      <c r="B104" t="s">
        <v>3787</v>
      </c>
      <c r="C104" t="s">
        <v>3788</v>
      </c>
      <c r="D104" s="3" t="s">
        <v>1955</v>
      </c>
      <c r="E104" t="s">
        <v>1585</v>
      </c>
      <c r="F104" s="1">
        <v>12395</v>
      </c>
      <c r="G104" s="5">
        <f t="shared" si="1"/>
        <v>77.190965092402465</v>
      </c>
    </row>
    <row r="105" spans="1:7" x14ac:dyDescent="0.2">
      <c r="A105" s="29">
        <v>121</v>
      </c>
      <c r="B105" t="s">
        <v>1970</v>
      </c>
      <c r="C105" t="s">
        <v>35</v>
      </c>
      <c r="D105" t="s">
        <v>1869</v>
      </c>
      <c r="E105" t="s">
        <v>1099</v>
      </c>
      <c r="F105" s="1">
        <v>11018</v>
      </c>
      <c r="G105" s="5">
        <f t="shared" si="1"/>
        <v>80.960985626283374</v>
      </c>
    </row>
    <row r="106" spans="1:7" x14ac:dyDescent="0.2">
      <c r="A106" s="55">
        <v>122</v>
      </c>
      <c r="B106" t="s">
        <v>4225</v>
      </c>
      <c r="C106" t="s">
        <v>4226</v>
      </c>
      <c r="D106" t="s">
        <v>2050</v>
      </c>
      <c r="E106" t="s">
        <v>4227</v>
      </c>
      <c r="F106" s="1">
        <v>15379</v>
      </c>
      <c r="G106" s="5">
        <f t="shared" si="1"/>
        <v>69.021218343600268</v>
      </c>
    </row>
    <row r="107" spans="1:7" x14ac:dyDescent="0.2">
      <c r="A107" s="29">
        <v>123</v>
      </c>
      <c r="B107" t="s">
        <v>3820</v>
      </c>
      <c r="C107" t="s">
        <v>3821</v>
      </c>
      <c r="E107" t="s">
        <v>3822</v>
      </c>
      <c r="F107" s="1">
        <v>13141</v>
      </c>
      <c r="G107" s="5">
        <f t="shared" si="1"/>
        <v>75.148528405201915</v>
      </c>
    </row>
    <row r="108" spans="1:7" x14ac:dyDescent="0.2">
      <c r="A108" s="29">
        <v>124</v>
      </c>
      <c r="B108" t="s">
        <v>1587</v>
      </c>
      <c r="C108" t="s">
        <v>1588</v>
      </c>
      <c r="E108" t="s">
        <v>2022</v>
      </c>
      <c r="F108" s="1">
        <v>15569</v>
      </c>
      <c r="G108" s="5">
        <f t="shared" si="1"/>
        <v>68.50102669404518</v>
      </c>
    </row>
    <row r="109" spans="1:7" x14ac:dyDescent="0.2">
      <c r="A109" s="29">
        <v>125</v>
      </c>
      <c r="B109" t="s">
        <v>1446</v>
      </c>
      <c r="C109" t="s">
        <v>480</v>
      </c>
      <c r="D109" t="s">
        <v>1910</v>
      </c>
      <c r="E109" t="s">
        <v>1701</v>
      </c>
      <c r="F109" s="1">
        <v>11826</v>
      </c>
      <c r="G109" s="5">
        <f t="shared" si="1"/>
        <v>78.748802190280628</v>
      </c>
    </row>
    <row r="110" spans="1:7" x14ac:dyDescent="0.2">
      <c r="A110" s="29">
        <v>126</v>
      </c>
      <c r="B110" t="s">
        <v>1708</v>
      </c>
      <c r="C110" t="s">
        <v>1709</v>
      </c>
      <c r="E110" t="s">
        <v>1710</v>
      </c>
      <c r="F110" s="1">
        <v>13309</v>
      </c>
      <c r="G110" s="5">
        <f t="shared" si="1"/>
        <v>74.688569472963721</v>
      </c>
    </row>
    <row r="111" spans="1:7" x14ac:dyDescent="0.2">
      <c r="A111" s="29">
        <v>127</v>
      </c>
      <c r="B111" t="s">
        <v>1635</v>
      </c>
      <c r="C111" t="s">
        <v>1636</v>
      </c>
      <c r="D111" t="s">
        <v>1637</v>
      </c>
      <c r="E111" t="s">
        <v>1562</v>
      </c>
      <c r="F111" s="1">
        <v>10206</v>
      </c>
      <c r="G111" s="5">
        <f t="shared" si="1"/>
        <v>83.184120465434631</v>
      </c>
    </row>
    <row r="112" spans="1:7" x14ac:dyDescent="0.2">
      <c r="A112" s="29">
        <v>128</v>
      </c>
      <c r="B112" t="s">
        <v>1521</v>
      </c>
      <c r="C112" t="s">
        <v>1522</v>
      </c>
      <c r="E112" t="s">
        <v>1523</v>
      </c>
      <c r="F112" s="1">
        <v>13920</v>
      </c>
      <c r="G112" s="5">
        <f t="shared" si="1"/>
        <v>73.015742642026012</v>
      </c>
    </row>
    <row r="113" spans="1:7" x14ac:dyDescent="0.2">
      <c r="A113" s="29">
        <v>129</v>
      </c>
      <c r="B113" t="s">
        <v>1763</v>
      </c>
      <c r="C113" t="s">
        <v>1764</v>
      </c>
      <c r="E113" t="s">
        <v>1765</v>
      </c>
      <c r="F113" s="1">
        <v>11607</v>
      </c>
      <c r="G113" s="5">
        <f t="shared" si="1"/>
        <v>79.348391512662559</v>
      </c>
    </row>
    <row r="114" spans="1:7" x14ac:dyDescent="0.2">
      <c r="A114" s="29">
        <v>130</v>
      </c>
      <c r="B114" t="s">
        <v>2001</v>
      </c>
      <c r="C114" t="s">
        <v>982</v>
      </c>
      <c r="D114" t="s">
        <v>2003</v>
      </c>
      <c r="E114" t="s">
        <v>1748</v>
      </c>
      <c r="F114" s="1">
        <v>10663</v>
      </c>
      <c r="G114" s="5">
        <f t="shared" si="1"/>
        <v>81.932922655715259</v>
      </c>
    </row>
    <row r="115" spans="1:7" x14ac:dyDescent="0.2">
      <c r="A115" s="29">
        <v>131</v>
      </c>
      <c r="B115" t="s">
        <v>1159</v>
      </c>
      <c r="C115" t="s">
        <v>829</v>
      </c>
      <c r="D115" t="s">
        <v>1974</v>
      </c>
      <c r="E115" t="s">
        <v>830</v>
      </c>
      <c r="F115" s="1">
        <v>8854</v>
      </c>
      <c r="G115" s="5">
        <f t="shared" si="1"/>
        <v>86.885694729637237</v>
      </c>
    </row>
    <row r="116" spans="1:7" x14ac:dyDescent="0.2">
      <c r="A116" s="29">
        <v>132</v>
      </c>
      <c r="B116" s="3" t="s">
        <v>1953</v>
      </c>
      <c r="C116" s="3" t="s">
        <v>4902</v>
      </c>
      <c r="D116" s="3" t="s">
        <v>1955</v>
      </c>
      <c r="E116" s="3" t="s">
        <v>4897</v>
      </c>
      <c r="F116" s="1">
        <v>16459</v>
      </c>
      <c r="G116" s="5">
        <f t="shared" si="1"/>
        <v>66.064339493497599</v>
      </c>
    </row>
    <row r="117" spans="1:7" x14ac:dyDescent="0.2">
      <c r="A117" s="29">
        <v>133</v>
      </c>
      <c r="B117" t="s">
        <v>199</v>
      </c>
      <c r="C117" t="s">
        <v>200</v>
      </c>
      <c r="D117" t="s">
        <v>1974</v>
      </c>
      <c r="E117" t="s">
        <v>1180</v>
      </c>
      <c r="F117" s="1">
        <v>7910</v>
      </c>
      <c r="G117" s="5">
        <f t="shared" si="1"/>
        <v>89.470225872689937</v>
      </c>
    </row>
    <row r="118" spans="1:7" x14ac:dyDescent="0.2">
      <c r="A118" s="29">
        <v>134</v>
      </c>
      <c r="B118" t="s">
        <v>150</v>
      </c>
      <c r="C118" t="s">
        <v>151</v>
      </c>
      <c r="D118" t="s">
        <v>1798</v>
      </c>
      <c r="E118" t="s">
        <v>152</v>
      </c>
      <c r="F118" s="1">
        <v>10504</v>
      </c>
      <c r="G118" s="5">
        <f t="shared" si="1"/>
        <v>82.368240930869263</v>
      </c>
    </row>
    <row r="119" spans="1:7" x14ac:dyDescent="0.2">
      <c r="A119" s="29">
        <v>135</v>
      </c>
      <c r="B119" s="3" t="s">
        <v>3879</v>
      </c>
      <c r="C119" s="3" t="s">
        <v>3880</v>
      </c>
      <c r="E119" s="3" t="s">
        <v>3881</v>
      </c>
      <c r="F119" s="1">
        <v>13621</v>
      </c>
      <c r="G119" s="5">
        <f t="shared" si="1"/>
        <v>73.834360027378509</v>
      </c>
    </row>
    <row r="120" spans="1:7" x14ac:dyDescent="0.2">
      <c r="A120" s="29">
        <v>136</v>
      </c>
      <c r="B120" t="s">
        <v>388</v>
      </c>
      <c r="C120" t="s">
        <v>389</v>
      </c>
      <c r="D120" t="s">
        <v>390</v>
      </c>
      <c r="E120" t="s">
        <v>872</v>
      </c>
      <c r="F120" s="1">
        <v>13293</v>
      </c>
      <c r="G120" s="5">
        <f t="shared" si="1"/>
        <v>74.732375085557834</v>
      </c>
    </row>
    <row r="121" spans="1:7" x14ac:dyDescent="0.2">
      <c r="A121" s="29">
        <v>137</v>
      </c>
      <c r="B121" t="s">
        <v>1026</v>
      </c>
      <c r="C121" t="s">
        <v>1027</v>
      </c>
      <c r="D121" t="s">
        <v>1439</v>
      </c>
      <c r="E121" t="s">
        <v>1028</v>
      </c>
      <c r="F121" s="1">
        <v>10930</v>
      </c>
      <c r="G121" s="5">
        <f t="shared" si="1"/>
        <v>81.201916495550989</v>
      </c>
    </row>
    <row r="122" spans="1:7" x14ac:dyDescent="0.2">
      <c r="A122" s="29">
        <v>138</v>
      </c>
      <c r="B122" t="s">
        <v>496</v>
      </c>
      <c r="C122" t="s">
        <v>497</v>
      </c>
      <c r="E122" t="s">
        <v>894</v>
      </c>
      <c r="F122" s="1">
        <v>12216</v>
      </c>
      <c r="G122" s="5">
        <f t="shared" si="1"/>
        <v>77.681040383299106</v>
      </c>
    </row>
    <row r="123" spans="1:7" x14ac:dyDescent="0.2">
      <c r="A123" s="29">
        <v>139</v>
      </c>
      <c r="B123" t="s">
        <v>2001</v>
      </c>
      <c r="C123" t="s">
        <v>2002</v>
      </c>
      <c r="D123" t="s">
        <v>2003</v>
      </c>
      <c r="E123" t="s">
        <v>2004</v>
      </c>
      <c r="F123" s="1">
        <v>14297</v>
      </c>
      <c r="G123" s="5">
        <f t="shared" si="1"/>
        <v>71.983572895277206</v>
      </c>
    </row>
    <row r="124" spans="1:7" x14ac:dyDescent="0.2">
      <c r="A124" s="29">
        <v>140</v>
      </c>
      <c r="B124" t="s">
        <v>1923</v>
      </c>
      <c r="C124" t="s">
        <v>1924</v>
      </c>
      <c r="D124" t="s">
        <v>1925</v>
      </c>
      <c r="E124" t="s">
        <v>1926</v>
      </c>
      <c r="F124" s="1">
        <v>12549</v>
      </c>
      <c r="G124" s="5">
        <f t="shared" si="1"/>
        <v>76.769336071184114</v>
      </c>
    </row>
    <row r="125" spans="1:7" x14ac:dyDescent="0.2">
      <c r="A125" s="29">
        <v>141</v>
      </c>
      <c r="B125" t="s">
        <v>1865</v>
      </c>
      <c r="C125" t="s">
        <v>320</v>
      </c>
      <c r="D125" t="s">
        <v>1798</v>
      </c>
      <c r="F125" s="1">
        <v>11718</v>
      </c>
      <c r="G125" s="5">
        <f t="shared" si="1"/>
        <v>79.044490075290895</v>
      </c>
    </row>
    <row r="126" spans="1:7" x14ac:dyDescent="0.2">
      <c r="A126" s="29">
        <v>142</v>
      </c>
      <c r="B126" s="3" t="s">
        <v>1521</v>
      </c>
      <c r="C126" s="3" t="s">
        <v>3888</v>
      </c>
      <c r="D126" t="s">
        <v>1955</v>
      </c>
      <c r="E126" s="3" t="s">
        <v>3889</v>
      </c>
      <c r="F126" s="1">
        <v>13011</v>
      </c>
      <c r="G126" s="5">
        <f t="shared" si="1"/>
        <v>75.504449007529089</v>
      </c>
    </row>
    <row r="127" spans="1:7" x14ac:dyDescent="0.2">
      <c r="A127" s="29">
        <v>143</v>
      </c>
      <c r="B127" s="3" t="s">
        <v>4739</v>
      </c>
      <c r="C127" s="3" t="s">
        <v>1454</v>
      </c>
      <c r="D127" s="3" t="s">
        <v>4740</v>
      </c>
      <c r="E127" s="3" t="s">
        <v>1843</v>
      </c>
      <c r="F127" s="1">
        <v>14448</v>
      </c>
      <c r="G127" s="5">
        <f t="shared" si="1"/>
        <v>71.570157426420266</v>
      </c>
    </row>
    <row r="128" spans="1:7" x14ac:dyDescent="0.2">
      <c r="A128" s="27">
        <v>144</v>
      </c>
      <c r="B128" t="s">
        <v>568</v>
      </c>
      <c r="C128" t="s">
        <v>569</v>
      </c>
      <c r="E128" t="s">
        <v>763</v>
      </c>
      <c r="F128" s="1">
        <v>14196</v>
      </c>
      <c r="G128" s="5">
        <f t="shared" si="1"/>
        <v>72.260095824777551</v>
      </c>
    </row>
    <row r="129" spans="1:7" x14ac:dyDescent="0.2">
      <c r="A129" s="29">
        <v>145</v>
      </c>
      <c r="B129" s="3" t="s">
        <v>4041</v>
      </c>
      <c r="C129" s="3" t="s">
        <v>1746</v>
      </c>
      <c r="D129" s="3" t="s">
        <v>4042</v>
      </c>
      <c r="E129" s="3" t="s">
        <v>4043</v>
      </c>
      <c r="F129" s="1">
        <v>15674</v>
      </c>
      <c r="G129" s="5">
        <f t="shared" ref="G129:G192" si="2">(("02/16/2015")-F129)/365.25</f>
        <v>68.21355236139631</v>
      </c>
    </row>
    <row r="130" spans="1:7" x14ac:dyDescent="0.2">
      <c r="A130" s="29">
        <v>146</v>
      </c>
      <c r="B130" t="s">
        <v>381</v>
      </c>
      <c r="C130" t="s">
        <v>382</v>
      </c>
      <c r="F130" s="1">
        <v>10200</v>
      </c>
      <c r="G130" s="5">
        <f t="shared" si="2"/>
        <v>83.200547570157426</v>
      </c>
    </row>
    <row r="131" spans="1:7" x14ac:dyDescent="0.2">
      <c r="A131" s="29">
        <v>148</v>
      </c>
      <c r="B131" t="s">
        <v>1619</v>
      </c>
      <c r="C131" t="s">
        <v>1356</v>
      </c>
      <c r="E131" t="s">
        <v>1357</v>
      </c>
      <c r="F131" s="1">
        <v>12455</v>
      </c>
      <c r="G131" s="5">
        <f t="shared" si="2"/>
        <v>77.026694045174537</v>
      </c>
    </row>
    <row r="132" spans="1:7" x14ac:dyDescent="0.2">
      <c r="A132" s="29">
        <v>149</v>
      </c>
      <c r="B132" t="s">
        <v>1865</v>
      </c>
      <c r="C132" t="s">
        <v>1884</v>
      </c>
      <c r="D132" t="s">
        <v>1798</v>
      </c>
      <c r="E132" t="s">
        <v>1885</v>
      </c>
      <c r="F132" s="1">
        <v>11199</v>
      </c>
      <c r="G132" s="5">
        <f t="shared" si="2"/>
        <v>80.465434633812464</v>
      </c>
    </row>
    <row r="133" spans="1:7" x14ac:dyDescent="0.2">
      <c r="A133" s="29">
        <v>150</v>
      </c>
      <c r="B133" t="s">
        <v>1560</v>
      </c>
      <c r="C133" t="s">
        <v>879</v>
      </c>
      <c r="E133" t="s">
        <v>880</v>
      </c>
      <c r="F133" s="1">
        <v>10246</v>
      </c>
      <c r="G133" s="5">
        <f t="shared" si="2"/>
        <v>83.074606433949356</v>
      </c>
    </row>
    <row r="134" spans="1:7" x14ac:dyDescent="0.2">
      <c r="A134" s="29">
        <v>151</v>
      </c>
      <c r="B134" t="s">
        <v>1963</v>
      </c>
      <c r="C134" t="s">
        <v>375</v>
      </c>
      <c r="D134" t="s">
        <v>1869</v>
      </c>
      <c r="E134" t="s">
        <v>376</v>
      </c>
      <c r="F134" s="1">
        <v>15011</v>
      </c>
      <c r="G134" s="5">
        <f t="shared" si="2"/>
        <v>70.028747433264883</v>
      </c>
    </row>
    <row r="135" spans="1:7" x14ac:dyDescent="0.2">
      <c r="A135" s="29">
        <v>152</v>
      </c>
      <c r="B135" t="s">
        <v>120</v>
      </c>
      <c r="C135" t="s">
        <v>121</v>
      </c>
      <c r="E135" t="s">
        <v>1259</v>
      </c>
      <c r="F135" s="1">
        <v>13593</v>
      </c>
      <c r="G135" s="5">
        <f t="shared" si="2"/>
        <v>73.91101984941821</v>
      </c>
    </row>
    <row r="136" spans="1:7" x14ac:dyDescent="0.2">
      <c r="A136" s="29">
        <v>153</v>
      </c>
      <c r="B136" t="s">
        <v>653</v>
      </c>
      <c r="C136" t="s">
        <v>643</v>
      </c>
      <c r="D136" t="s">
        <v>849</v>
      </c>
      <c r="E136" t="s">
        <v>654</v>
      </c>
      <c r="F136" s="1">
        <v>11593</v>
      </c>
      <c r="G136" s="5">
        <f t="shared" si="2"/>
        <v>79.386721423682403</v>
      </c>
    </row>
    <row r="137" spans="1:7" x14ac:dyDescent="0.2">
      <c r="A137" s="29">
        <v>154</v>
      </c>
      <c r="B137" s="3" t="s">
        <v>4822</v>
      </c>
      <c r="C137" s="3" t="s">
        <v>4823</v>
      </c>
      <c r="D137" s="3" t="s">
        <v>2050</v>
      </c>
      <c r="F137" s="1">
        <v>9304</v>
      </c>
      <c r="G137" s="5">
        <f t="shared" si="2"/>
        <v>85.653661875427787</v>
      </c>
    </row>
    <row r="138" spans="1:7" x14ac:dyDescent="0.2">
      <c r="A138" s="29">
        <v>155</v>
      </c>
      <c r="B138" t="s">
        <v>1989</v>
      </c>
      <c r="C138" t="s">
        <v>4939</v>
      </c>
      <c r="E138" t="s">
        <v>1701</v>
      </c>
      <c r="F138" s="1">
        <v>14970</v>
      </c>
      <c r="G138" s="5">
        <f t="shared" si="2"/>
        <v>70.1409993155373</v>
      </c>
    </row>
    <row r="139" spans="1:7" x14ac:dyDescent="0.2">
      <c r="A139" s="29">
        <v>156</v>
      </c>
      <c r="B139" t="s">
        <v>1982</v>
      </c>
      <c r="C139" t="s">
        <v>1619</v>
      </c>
      <c r="D139" t="s">
        <v>1620</v>
      </c>
      <c r="E139" t="s">
        <v>1621</v>
      </c>
      <c r="F139" s="1">
        <v>11612</v>
      </c>
      <c r="G139" s="5">
        <f t="shared" si="2"/>
        <v>79.334702258726892</v>
      </c>
    </row>
    <row r="140" spans="1:7" x14ac:dyDescent="0.2">
      <c r="A140" s="29">
        <v>157</v>
      </c>
      <c r="B140" t="s">
        <v>1347</v>
      </c>
      <c r="C140" t="s">
        <v>1348</v>
      </c>
      <c r="D140" t="s">
        <v>1349</v>
      </c>
      <c r="E140" t="s">
        <v>1562</v>
      </c>
      <c r="F140" s="1">
        <v>6700</v>
      </c>
      <c r="G140" s="5">
        <f t="shared" si="2"/>
        <v>92.78302532511978</v>
      </c>
    </row>
    <row r="141" spans="1:7" x14ac:dyDescent="0.2">
      <c r="A141" s="55" t="s">
        <v>4546</v>
      </c>
      <c r="B141" t="s">
        <v>4521</v>
      </c>
      <c r="C141" t="s">
        <v>308</v>
      </c>
      <c r="E141" t="s">
        <v>331</v>
      </c>
      <c r="F141" s="1">
        <v>14282</v>
      </c>
      <c r="G141" s="5">
        <f t="shared" si="2"/>
        <v>72.024640657084191</v>
      </c>
    </row>
    <row r="142" spans="1:7" x14ac:dyDescent="0.2">
      <c r="A142" s="29">
        <v>159</v>
      </c>
      <c r="B142" s="3" t="s">
        <v>2840</v>
      </c>
      <c r="C142" s="3" t="s">
        <v>1964</v>
      </c>
      <c r="D142" s="3" t="s">
        <v>2060</v>
      </c>
      <c r="E142" s="3" t="s">
        <v>635</v>
      </c>
      <c r="F142" s="1">
        <v>14412</v>
      </c>
      <c r="G142" s="5">
        <f t="shared" si="2"/>
        <v>71.668720054757017</v>
      </c>
    </row>
    <row r="143" spans="1:7" x14ac:dyDescent="0.2">
      <c r="A143" s="29">
        <v>160</v>
      </c>
      <c r="B143" t="s">
        <v>648</v>
      </c>
      <c r="C143" t="s">
        <v>643</v>
      </c>
      <c r="D143" t="s">
        <v>1152</v>
      </c>
      <c r="F143" s="1">
        <v>8675</v>
      </c>
      <c r="G143" s="5">
        <f t="shared" si="2"/>
        <v>87.375770020533878</v>
      </c>
    </row>
    <row r="144" spans="1:7" x14ac:dyDescent="0.2">
      <c r="A144" s="29">
        <v>161</v>
      </c>
      <c r="B144" t="s">
        <v>4994</v>
      </c>
      <c r="C144" t="s">
        <v>4995</v>
      </c>
      <c r="E144" t="s">
        <v>4050</v>
      </c>
      <c r="F144" s="1">
        <v>15127</v>
      </c>
      <c r="G144" s="5">
        <f t="shared" si="2"/>
        <v>69.711156741957566</v>
      </c>
    </row>
    <row r="145" spans="1:7" x14ac:dyDescent="0.2">
      <c r="A145" s="29">
        <v>162</v>
      </c>
      <c r="B145" s="3" t="s">
        <v>4054</v>
      </c>
      <c r="C145" s="3" t="s">
        <v>4055</v>
      </c>
      <c r="D145" s="3" t="s">
        <v>1869</v>
      </c>
      <c r="E145" s="3" t="s">
        <v>1613</v>
      </c>
      <c r="F145" s="1">
        <v>15132</v>
      </c>
      <c r="G145" s="5">
        <f t="shared" si="2"/>
        <v>69.6974674880219</v>
      </c>
    </row>
    <row r="146" spans="1:7" x14ac:dyDescent="0.2">
      <c r="A146" s="29">
        <v>163</v>
      </c>
      <c r="B146" s="3" t="s">
        <v>4251</v>
      </c>
      <c r="C146" s="3" t="s">
        <v>4252</v>
      </c>
      <c r="E146" s="3" t="s">
        <v>3881</v>
      </c>
      <c r="F146" s="1">
        <v>13902</v>
      </c>
      <c r="G146" s="5">
        <f t="shared" si="2"/>
        <v>73.065023956194381</v>
      </c>
    </row>
    <row r="147" spans="1:7" x14ac:dyDescent="0.2">
      <c r="A147" s="28">
        <v>164</v>
      </c>
      <c r="B147" s="3" t="s">
        <v>4417</v>
      </c>
      <c r="C147" s="3" t="s">
        <v>1199</v>
      </c>
      <c r="E147" s="3" t="s">
        <v>4418</v>
      </c>
      <c r="F147" s="1">
        <v>12152</v>
      </c>
      <c r="G147" s="5">
        <f t="shared" si="2"/>
        <v>77.856262833675558</v>
      </c>
    </row>
    <row r="148" spans="1:7" x14ac:dyDescent="0.2">
      <c r="A148" s="29">
        <v>165</v>
      </c>
      <c r="B148" t="s">
        <v>854</v>
      </c>
      <c r="C148" t="s">
        <v>855</v>
      </c>
      <c r="D148" t="s">
        <v>856</v>
      </c>
      <c r="E148" t="s">
        <v>1893</v>
      </c>
      <c r="F148" s="1">
        <v>10756</v>
      </c>
      <c r="G148" s="5">
        <f t="shared" si="2"/>
        <v>81.678302532511978</v>
      </c>
    </row>
    <row r="149" spans="1:7" x14ac:dyDescent="0.2">
      <c r="A149" s="29">
        <v>166</v>
      </c>
      <c r="B149" t="s">
        <v>2868</v>
      </c>
      <c r="C149" t="s">
        <v>573</v>
      </c>
      <c r="D149" t="s">
        <v>574</v>
      </c>
      <c r="E149" t="s">
        <v>575</v>
      </c>
      <c r="F149" s="1">
        <v>9509</v>
      </c>
      <c r="G149" s="5">
        <f t="shared" si="2"/>
        <v>85.092402464065714</v>
      </c>
    </row>
    <row r="150" spans="1:7" x14ac:dyDescent="0.2">
      <c r="A150" s="29">
        <v>167</v>
      </c>
      <c r="B150" t="s">
        <v>1429</v>
      </c>
      <c r="C150" t="s">
        <v>709</v>
      </c>
      <c r="D150" t="s">
        <v>2050</v>
      </c>
      <c r="E150" t="s">
        <v>710</v>
      </c>
      <c r="F150" s="1">
        <v>11531</v>
      </c>
      <c r="G150" s="5">
        <f t="shared" si="2"/>
        <v>79.5564681724846</v>
      </c>
    </row>
    <row r="151" spans="1:7" x14ac:dyDescent="0.2">
      <c r="A151" s="29">
        <v>168</v>
      </c>
      <c r="B151" t="s">
        <v>4800</v>
      </c>
      <c r="C151" t="s">
        <v>4801</v>
      </c>
      <c r="D151" t="s">
        <v>4802</v>
      </c>
      <c r="E151" t="s">
        <v>3964</v>
      </c>
      <c r="F151" s="1">
        <v>16601</v>
      </c>
      <c r="G151" s="5">
        <f t="shared" si="2"/>
        <v>65.67556468172485</v>
      </c>
    </row>
    <row r="152" spans="1:7" x14ac:dyDescent="0.2">
      <c r="A152" s="29">
        <v>169</v>
      </c>
      <c r="B152" t="s">
        <v>1429</v>
      </c>
      <c r="C152" t="s">
        <v>1430</v>
      </c>
      <c r="E152" t="s">
        <v>1431</v>
      </c>
      <c r="F152" s="1">
        <v>15198</v>
      </c>
      <c r="G152" s="5">
        <f t="shared" si="2"/>
        <v>69.516769336071178</v>
      </c>
    </row>
    <row r="153" spans="1:7" x14ac:dyDescent="0.2">
      <c r="A153" s="29">
        <v>170</v>
      </c>
      <c r="B153" t="s">
        <v>352</v>
      </c>
      <c r="C153" t="s">
        <v>353</v>
      </c>
      <c r="E153" t="s">
        <v>1454</v>
      </c>
      <c r="F153" s="1">
        <v>11778</v>
      </c>
      <c r="G153" s="5">
        <f t="shared" si="2"/>
        <v>78.880219028062967</v>
      </c>
    </row>
    <row r="154" spans="1:7" x14ac:dyDescent="0.2">
      <c r="A154" s="29">
        <v>171</v>
      </c>
      <c r="B154" s="3" t="s">
        <v>4121</v>
      </c>
      <c r="C154" s="3" t="s">
        <v>4122</v>
      </c>
      <c r="F154" s="1">
        <v>11375</v>
      </c>
      <c r="G154" s="5">
        <f t="shared" si="2"/>
        <v>79.983572895277206</v>
      </c>
    </row>
    <row r="155" spans="1:7" x14ac:dyDescent="0.2">
      <c r="A155" s="29">
        <v>172</v>
      </c>
      <c r="B155" t="s">
        <v>1627</v>
      </c>
      <c r="C155" t="s">
        <v>1628</v>
      </c>
      <c r="D155" t="s">
        <v>1869</v>
      </c>
      <c r="E155" t="s">
        <v>1629</v>
      </c>
      <c r="F155" s="1">
        <v>9010</v>
      </c>
      <c r="G155" s="5">
        <f t="shared" si="2"/>
        <v>86.458590006844631</v>
      </c>
    </row>
    <row r="156" spans="1:7" x14ac:dyDescent="0.2">
      <c r="A156" s="29">
        <v>173</v>
      </c>
      <c r="B156" s="3" t="s">
        <v>4088</v>
      </c>
      <c r="C156" s="3" t="s">
        <v>4089</v>
      </c>
      <c r="E156" s="3" t="s">
        <v>697</v>
      </c>
      <c r="F156" s="1">
        <v>15021</v>
      </c>
      <c r="G156" s="5">
        <f t="shared" si="2"/>
        <v>70.001368925393564</v>
      </c>
    </row>
    <row r="157" spans="1:7" x14ac:dyDescent="0.2">
      <c r="A157" s="29">
        <v>174</v>
      </c>
      <c r="B157" t="s">
        <v>907</v>
      </c>
      <c r="C157" t="s">
        <v>908</v>
      </c>
      <c r="E157" t="s">
        <v>909</v>
      </c>
      <c r="F157" s="1">
        <v>13288</v>
      </c>
      <c r="G157" s="5">
        <f t="shared" si="2"/>
        <v>74.7460643394935</v>
      </c>
    </row>
    <row r="158" spans="1:7" x14ac:dyDescent="0.2">
      <c r="A158" s="29">
        <v>175</v>
      </c>
      <c r="B158" t="s">
        <v>1665</v>
      </c>
      <c r="C158" t="s">
        <v>1270</v>
      </c>
      <c r="F158" s="1">
        <v>12347</v>
      </c>
      <c r="G158" s="5">
        <f t="shared" si="2"/>
        <v>77.322381930184804</v>
      </c>
    </row>
    <row r="159" spans="1:7" x14ac:dyDescent="0.2">
      <c r="A159" s="27">
        <v>176</v>
      </c>
      <c r="B159" s="3" t="s">
        <v>490</v>
      </c>
      <c r="C159" s="3" t="s">
        <v>4444</v>
      </c>
      <c r="E159" s="3" t="s">
        <v>4445</v>
      </c>
      <c r="F159" s="2">
        <v>15745</v>
      </c>
      <c r="G159" s="5">
        <f t="shared" si="2"/>
        <v>68.019164955509922</v>
      </c>
    </row>
    <row r="160" spans="1:7" x14ac:dyDescent="0.2">
      <c r="A160" s="29">
        <v>177</v>
      </c>
      <c r="B160" t="s">
        <v>1953</v>
      </c>
      <c r="C160" t="s">
        <v>702</v>
      </c>
      <c r="D160" t="s">
        <v>1955</v>
      </c>
      <c r="E160" t="s">
        <v>703</v>
      </c>
      <c r="F160" s="1">
        <v>9757</v>
      </c>
      <c r="G160" s="5">
        <f t="shared" si="2"/>
        <v>84.413415468856954</v>
      </c>
    </row>
    <row r="161" spans="1:7" x14ac:dyDescent="0.2">
      <c r="A161" s="29">
        <v>178</v>
      </c>
      <c r="B161" s="3" t="s">
        <v>4862</v>
      </c>
      <c r="C161" s="3" t="s">
        <v>4863</v>
      </c>
      <c r="E161" t="s">
        <v>4257</v>
      </c>
      <c r="F161" s="1">
        <v>17752</v>
      </c>
      <c r="G161" s="5">
        <f t="shared" si="2"/>
        <v>62.5242984257358</v>
      </c>
    </row>
    <row r="162" spans="1:7" x14ac:dyDescent="0.2">
      <c r="A162" s="29">
        <v>179</v>
      </c>
      <c r="B162" s="3" t="s">
        <v>4889</v>
      </c>
      <c r="C162" s="3" t="s">
        <v>4890</v>
      </c>
      <c r="D162" s="3" t="s">
        <v>856</v>
      </c>
      <c r="E162" s="3" t="s">
        <v>4891</v>
      </c>
      <c r="F162" s="1">
        <v>10720</v>
      </c>
      <c r="G162" s="5">
        <f t="shared" si="2"/>
        <v>81.776865160848729</v>
      </c>
    </row>
    <row r="163" spans="1:7" x14ac:dyDescent="0.2">
      <c r="A163" s="29">
        <v>180</v>
      </c>
      <c r="B163" t="s">
        <v>1478</v>
      </c>
      <c r="C163" t="s">
        <v>1479</v>
      </c>
      <c r="D163" t="s">
        <v>1480</v>
      </c>
      <c r="E163" t="s">
        <v>1481</v>
      </c>
      <c r="F163" s="1">
        <v>13881</v>
      </c>
      <c r="G163" s="5">
        <f t="shared" si="2"/>
        <v>73.12251882272416</v>
      </c>
    </row>
    <row r="164" spans="1:7" x14ac:dyDescent="0.2">
      <c r="A164" s="29">
        <v>181</v>
      </c>
      <c r="B164" t="s">
        <v>603</v>
      </c>
      <c r="C164" t="s">
        <v>604</v>
      </c>
      <c r="E164" t="s">
        <v>872</v>
      </c>
      <c r="F164" s="1">
        <v>11521</v>
      </c>
      <c r="G164" s="5">
        <f t="shared" si="2"/>
        <v>79.583846680355919</v>
      </c>
    </row>
    <row r="165" spans="1:7" x14ac:dyDescent="0.2">
      <c r="A165" s="29">
        <v>182</v>
      </c>
      <c r="B165" t="s">
        <v>1530</v>
      </c>
      <c r="C165" t="s">
        <v>485</v>
      </c>
      <c r="D165" t="s">
        <v>2050</v>
      </c>
      <c r="E165" t="s">
        <v>872</v>
      </c>
      <c r="F165" s="1">
        <v>9244</v>
      </c>
      <c r="G165" s="5">
        <f t="shared" si="2"/>
        <v>85.817932922655714</v>
      </c>
    </row>
    <row r="166" spans="1:7" x14ac:dyDescent="0.2">
      <c r="A166" s="29">
        <v>183</v>
      </c>
      <c r="B166" t="s">
        <v>4944</v>
      </c>
      <c r="C166" t="s">
        <v>4945</v>
      </c>
      <c r="D166" t="s">
        <v>3643</v>
      </c>
      <c r="E166" t="s">
        <v>435</v>
      </c>
      <c r="F166" s="1">
        <v>13194</v>
      </c>
      <c r="G166" s="5">
        <f t="shared" si="2"/>
        <v>75.00342231348391</v>
      </c>
    </row>
    <row r="167" spans="1:7" x14ac:dyDescent="0.2">
      <c r="A167" s="29">
        <v>184</v>
      </c>
      <c r="B167" t="s">
        <v>1172</v>
      </c>
      <c r="C167" t="s">
        <v>1166</v>
      </c>
      <c r="E167" t="s">
        <v>1173</v>
      </c>
      <c r="F167" s="1">
        <v>6995</v>
      </c>
      <c r="G167" s="5">
        <f t="shared" si="2"/>
        <v>91.975359342915809</v>
      </c>
    </row>
    <row r="168" spans="1:7" x14ac:dyDescent="0.2">
      <c r="A168" s="29">
        <v>185</v>
      </c>
      <c r="B168" t="s">
        <v>1754</v>
      </c>
      <c r="C168" t="s">
        <v>1755</v>
      </c>
      <c r="E168" t="s">
        <v>1756</v>
      </c>
      <c r="F168" s="1">
        <v>12616</v>
      </c>
      <c r="G168" s="5">
        <f t="shared" si="2"/>
        <v>76.585900068446264</v>
      </c>
    </row>
    <row r="169" spans="1:7" x14ac:dyDescent="0.2">
      <c r="A169" s="29">
        <v>186</v>
      </c>
      <c r="B169" t="s">
        <v>55</v>
      </c>
      <c r="C169" t="s">
        <v>56</v>
      </c>
      <c r="E169" t="s">
        <v>1920</v>
      </c>
      <c r="F169" s="1">
        <v>13733</v>
      </c>
      <c r="G169" s="5">
        <f t="shared" si="2"/>
        <v>73.527720739219717</v>
      </c>
    </row>
    <row r="170" spans="1:7" x14ac:dyDescent="0.2">
      <c r="A170" s="29">
        <v>187</v>
      </c>
      <c r="B170" t="s">
        <v>4333</v>
      </c>
      <c r="C170" t="s">
        <v>4334</v>
      </c>
      <c r="D170" t="s">
        <v>1152</v>
      </c>
      <c r="E170" t="s">
        <v>4335</v>
      </c>
      <c r="F170" s="1">
        <v>16454</v>
      </c>
      <c r="G170" s="5">
        <f t="shared" si="2"/>
        <v>66.078028747433265</v>
      </c>
    </row>
    <row r="171" spans="1:7" x14ac:dyDescent="0.2">
      <c r="A171" s="29">
        <v>188</v>
      </c>
      <c r="B171" t="s">
        <v>1059</v>
      </c>
      <c r="C171" t="s">
        <v>138</v>
      </c>
      <c r="E171" t="s">
        <v>139</v>
      </c>
      <c r="F171" s="1">
        <v>10787</v>
      </c>
      <c r="G171" s="5">
        <f t="shared" si="2"/>
        <v>81.593429158110879</v>
      </c>
    </row>
    <row r="172" spans="1:7" x14ac:dyDescent="0.2">
      <c r="A172" s="29">
        <v>189</v>
      </c>
      <c r="B172" t="s">
        <v>1569</v>
      </c>
      <c r="C172" t="s">
        <v>1570</v>
      </c>
      <c r="E172" t="s">
        <v>1571</v>
      </c>
      <c r="F172" s="1">
        <v>12920</v>
      </c>
      <c r="G172" s="5">
        <f t="shared" si="2"/>
        <v>75.753593429158116</v>
      </c>
    </row>
    <row r="173" spans="1:7" x14ac:dyDescent="0.2">
      <c r="A173" s="29">
        <v>190</v>
      </c>
      <c r="B173" t="s">
        <v>150</v>
      </c>
      <c r="C173" t="s">
        <v>4765</v>
      </c>
      <c r="E173" t="s">
        <v>2354</v>
      </c>
      <c r="F173" s="1">
        <v>13917</v>
      </c>
      <c r="G173" s="5">
        <f t="shared" si="2"/>
        <v>73.023956194387409</v>
      </c>
    </row>
    <row r="174" spans="1:7" x14ac:dyDescent="0.2">
      <c r="A174" s="29">
        <v>192</v>
      </c>
      <c r="B174" t="s">
        <v>2058</v>
      </c>
      <c r="C174" t="s">
        <v>2059</v>
      </c>
      <c r="D174" t="s">
        <v>2060</v>
      </c>
      <c r="E174" t="s">
        <v>2061</v>
      </c>
      <c r="F174" s="1">
        <v>13307</v>
      </c>
      <c r="G174" s="5">
        <f t="shared" si="2"/>
        <v>74.69404517453799</v>
      </c>
    </row>
    <row r="175" spans="1:7" x14ac:dyDescent="0.2">
      <c r="A175" s="28">
        <v>193</v>
      </c>
      <c r="B175" s="3" t="s">
        <v>4570</v>
      </c>
      <c r="C175" s="3" t="s">
        <v>2277</v>
      </c>
      <c r="D175" s="3" t="s">
        <v>2120</v>
      </c>
      <c r="E175" s="3" t="s">
        <v>187</v>
      </c>
      <c r="F175" s="1">
        <v>16134</v>
      </c>
      <c r="G175" s="5">
        <f t="shared" si="2"/>
        <v>66.954140999315541</v>
      </c>
    </row>
    <row r="176" spans="1:7" x14ac:dyDescent="0.2">
      <c r="A176" s="29">
        <v>194</v>
      </c>
      <c r="B176" t="s">
        <v>260</v>
      </c>
      <c r="C176" t="s">
        <v>261</v>
      </c>
      <c r="E176" t="s">
        <v>262</v>
      </c>
      <c r="F176" s="1">
        <v>14678</v>
      </c>
      <c r="G176" s="5">
        <f t="shared" si="2"/>
        <v>70.940451745379875</v>
      </c>
    </row>
    <row r="177" spans="1:7" x14ac:dyDescent="0.2">
      <c r="A177" s="29">
        <v>195</v>
      </c>
      <c r="B177" t="s">
        <v>4466</v>
      </c>
      <c r="C177" t="s">
        <v>4467</v>
      </c>
      <c r="E177" t="s">
        <v>735</v>
      </c>
      <c r="F177" s="1">
        <v>13248</v>
      </c>
      <c r="G177" s="5">
        <f t="shared" si="2"/>
        <v>74.855578370978776</v>
      </c>
    </row>
    <row r="178" spans="1:7" x14ac:dyDescent="0.2">
      <c r="A178" s="29">
        <v>197</v>
      </c>
      <c r="B178" t="s">
        <v>745</v>
      </c>
      <c r="C178" t="s">
        <v>746</v>
      </c>
      <c r="F178" s="1">
        <v>8431</v>
      </c>
      <c r="G178" s="5">
        <f t="shared" si="2"/>
        <v>88.043805612594113</v>
      </c>
    </row>
    <row r="179" spans="1:7" x14ac:dyDescent="0.2">
      <c r="A179" s="29">
        <v>198</v>
      </c>
      <c r="B179" s="3" t="s">
        <v>4451</v>
      </c>
      <c r="C179" s="3" t="s">
        <v>4452</v>
      </c>
      <c r="D179" s="3" t="s">
        <v>4453</v>
      </c>
      <c r="E179" s="3" t="s">
        <v>4454</v>
      </c>
      <c r="F179" s="1">
        <v>12961</v>
      </c>
      <c r="G179" s="5">
        <f t="shared" si="2"/>
        <v>75.641341546885698</v>
      </c>
    </row>
    <row r="180" spans="1:7" x14ac:dyDescent="0.2">
      <c r="A180" s="29">
        <v>199</v>
      </c>
      <c r="B180" t="s">
        <v>4988</v>
      </c>
      <c r="C180" t="s">
        <v>4989</v>
      </c>
      <c r="D180" t="s">
        <v>1480</v>
      </c>
      <c r="E180" t="s">
        <v>181</v>
      </c>
      <c r="F180" s="1">
        <v>8665</v>
      </c>
      <c r="G180" s="5">
        <f t="shared" si="2"/>
        <v>87.403148528405197</v>
      </c>
    </row>
    <row r="181" spans="1:7" x14ac:dyDescent="0.2">
      <c r="A181" s="29">
        <v>200</v>
      </c>
      <c r="B181" s="3" t="s">
        <v>4575</v>
      </c>
      <c r="C181" s="3" t="s">
        <v>4576</v>
      </c>
      <c r="E181" s="3" t="s">
        <v>4577</v>
      </c>
      <c r="F181" s="1">
        <v>10319</v>
      </c>
      <c r="G181" s="5">
        <f t="shared" si="2"/>
        <v>82.874743326488712</v>
      </c>
    </row>
    <row r="182" spans="1:7" x14ac:dyDescent="0.2">
      <c r="A182" s="29">
        <v>201</v>
      </c>
      <c r="B182" t="s">
        <v>1918</v>
      </c>
      <c r="C182" t="s">
        <v>1919</v>
      </c>
      <c r="E182" t="s">
        <v>1920</v>
      </c>
      <c r="F182" s="1">
        <v>11802</v>
      </c>
      <c r="G182" s="5">
        <f t="shared" si="2"/>
        <v>78.814510609171805</v>
      </c>
    </row>
    <row r="183" spans="1:7" x14ac:dyDescent="0.2">
      <c r="A183" s="29">
        <v>202</v>
      </c>
      <c r="B183" t="s">
        <v>1333</v>
      </c>
      <c r="C183" t="s">
        <v>1064</v>
      </c>
      <c r="D183" t="s">
        <v>1335</v>
      </c>
      <c r="E183" t="s">
        <v>1562</v>
      </c>
      <c r="F183" s="1">
        <v>9491</v>
      </c>
      <c r="G183" s="5">
        <f t="shared" si="2"/>
        <v>85.141683778234082</v>
      </c>
    </row>
    <row r="184" spans="1:7" x14ac:dyDescent="0.2">
      <c r="A184" s="29">
        <v>203</v>
      </c>
      <c r="B184" t="s">
        <v>1832</v>
      </c>
      <c r="C184" t="s">
        <v>4771</v>
      </c>
      <c r="E184" t="s">
        <v>4777</v>
      </c>
      <c r="F184" s="1">
        <v>13942</v>
      </c>
      <c r="G184" s="5">
        <f t="shared" si="2"/>
        <v>72.955509924709105</v>
      </c>
    </row>
    <row r="185" spans="1:7" x14ac:dyDescent="0.2">
      <c r="A185" s="29">
        <v>204</v>
      </c>
      <c r="B185" t="s">
        <v>1232</v>
      </c>
      <c r="C185" t="s">
        <v>1233</v>
      </c>
      <c r="D185" t="s">
        <v>1234</v>
      </c>
      <c r="E185" t="s">
        <v>1440</v>
      </c>
      <c r="F185" s="1">
        <v>13284</v>
      </c>
      <c r="G185" s="5">
        <f t="shared" si="2"/>
        <v>74.757015742642025</v>
      </c>
    </row>
    <row r="186" spans="1:7" x14ac:dyDescent="0.2">
      <c r="A186" s="29">
        <v>205</v>
      </c>
      <c r="B186" s="3" t="s">
        <v>1127</v>
      </c>
      <c r="C186" s="3" t="s">
        <v>4708</v>
      </c>
      <c r="D186" s="3" t="s">
        <v>2050</v>
      </c>
      <c r="E186" s="3" t="s">
        <v>4709</v>
      </c>
      <c r="F186" s="2">
        <v>14692</v>
      </c>
      <c r="G186" s="5">
        <f t="shared" si="2"/>
        <v>70.902121834360031</v>
      </c>
    </row>
    <row r="187" spans="1:7" x14ac:dyDescent="0.2">
      <c r="A187" s="29">
        <v>209</v>
      </c>
      <c r="B187" t="s">
        <v>1918</v>
      </c>
      <c r="C187" t="s">
        <v>1594</v>
      </c>
      <c r="D187" t="s">
        <v>1850</v>
      </c>
      <c r="E187" t="s">
        <v>1595</v>
      </c>
      <c r="F187" s="1">
        <v>11176</v>
      </c>
      <c r="G187" s="5">
        <f t="shared" si="2"/>
        <v>80.528405201916499</v>
      </c>
    </row>
    <row r="188" spans="1:7" x14ac:dyDescent="0.2">
      <c r="A188" s="29">
        <v>210</v>
      </c>
      <c r="B188" t="s">
        <v>941</v>
      </c>
      <c r="C188" t="s">
        <v>144</v>
      </c>
      <c r="D188" t="s">
        <v>2050</v>
      </c>
      <c r="E188" t="s">
        <v>554</v>
      </c>
      <c r="F188" s="1">
        <v>13475</v>
      </c>
      <c r="G188" s="5">
        <f t="shared" si="2"/>
        <v>74.234086242299796</v>
      </c>
    </row>
    <row r="189" spans="1:7" x14ac:dyDescent="0.2">
      <c r="A189" s="29">
        <v>214</v>
      </c>
      <c r="B189" t="s">
        <v>1858</v>
      </c>
      <c r="C189" t="s">
        <v>1859</v>
      </c>
      <c r="E189" t="s">
        <v>1860</v>
      </c>
      <c r="F189" s="1">
        <v>13776</v>
      </c>
      <c r="G189" s="5">
        <f t="shared" si="2"/>
        <v>73.40999315537303</v>
      </c>
    </row>
    <row r="190" spans="1:7" x14ac:dyDescent="0.2">
      <c r="A190" s="29">
        <v>216</v>
      </c>
      <c r="B190" t="s">
        <v>642</v>
      </c>
      <c r="C190" t="s">
        <v>643</v>
      </c>
      <c r="E190" t="s">
        <v>1878</v>
      </c>
      <c r="F190" s="1">
        <v>13361</v>
      </c>
      <c r="G190" s="5">
        <f t="shared" si="2"/>
        <v>74.546201232032857</v>
      </c>
    </row>
    <row r="191" spans="1:7" x14ac:dyDescent="0.2">
      <c r="A191" s="29">
        <v>217</v>
      </c>
      <c r="B191" t="s">
        <v>1113</v>
      </c>
      <c r="C191" t="s">
        <v>1114</v>
      </c>
      <c r="E191" t="s">
        <v>1115</v>
      </c>
      <c r="F191" s="1">
        <v>13337</v>
      </c>
      <c r="G191" s="5">
        <f t="shared" si="2"/>
        <v>74.611909650924019</v>
      </c>
    </row>
    <row r="192" spans="1:7" x14ac:dyDescent="0.2">
      <c r="A192" s="29">
        <v>218</v>
      </c>
      <c r="B192" t="s">
        <v>1380</v>
      </c>
      <c r="C192" t="s">
        <v>1381</v>
      </c>
      <c r="E192" t="s">
        <v>1585</v>
      </c>
      <c r="F192" s="1">
        <v>8910</v>
      </c>
      <c r="G192" s="5">
        <f t="shared" si="2"/>
        <v>86.732375085557834</v>
      </c>
    </row>
    <row r="193" spans="1:7" x14ac:dyDescent="0.2">
      <c r="A193" s="29">
        <v>219</v>
      </c>
      <c r="B193" t="s">
        <v>171</v>
      </c>
      <c r="C193" t="s">
        <v>192</v>
      </c>
      <c r="E193" t="s">
        <v>193</v>
      </c>
      <c r="F193" s="1">
        <v>14055</v>
      </c>
      <c r="G193" s="5">
        <f t="shared" ref="G193:G242" si="3">(("02/16/2015")-F193)/365.25</f>
        <v>72.646132785763172</v>
      </c>
    </row>
    <row r="194" spans="1:7" x14ac:dyDescent="0.2">
      <c r="A194" s="29">
        <v>223</v>
      </c>
      <c r="B194" t="s">
        <v>1785</v>
      </c>
      <c r="C194" t="s">
        <v>1786</v>
      </c>
      <c r="D194" t="s">
        <v>1974</v>
      </c>
      <c r="E194" t="s">
        <v>1787</v>
      </c>
      <c r="F194" s="1">
        <v>10919</v>
      </c>
      <c r="G194" s="5">
        <f t="shared" si="3"/>
        <v>81.23203285420945</v>
      </c>
    </row>
    <row r="195" spans="1:7" x14ac:dyDescent="0.2">
      <c r="A195" s="29">
        <v>224</v>
      </c>
      <c r="B195" t="s">
        <v>1832</v>
      </c>
      <c r="C195" t="s">
        <v>1833</v>
      </c>
      <c r="D195" t="s">
        <v>1834</v>
      </c>
      <c r="E195" t="s">
        <v>1835</v>
      </c>
      <c r="F195" s="1">
        <v>8333</v>
      </c>
      <c r="G195" s="5">
        <f t="shared" si="3"/>
        <v>88.312114989733061</v>
      </c>
    </row>
    <row r="196" spans="1:7" x14ac:dyDescent="0.2">
      <c r="A196" s="29">
        <v>226</v>
      </c>
      <c r="B196" t="s">
        <v>1953</v>
      </c>
      <c r="C196" t="s">
        <v>468</v>
      </c>
      <c r="D196" t="s">
        <v>1955</v>
      </c>
      <c r="E196" t="s">
        <v>469</v>
      </c>
      <c r="F196" s="1">
        <v>13694</v>
      </c>
      <c r="G196" s="5">
        <f t="shared" si="3"/>
        <v>73.634496919917865</v>
      </c>
    </row>
    <row r="197" spans="1:7" x14ac:dyDescent="0.2">
      <c r="A197" s="29">
        <v>227</v>
      </c>
      <c r="B197" t="s">
        <v>862</v>
      </c>
      <c r="C197" t="s">
        <v>863</v>
      </c>
      <c r="D197" t="s">
        <v>1869</v>
      </c>
      <c r="E197" t="s">
        <v>864</v>
      </c>
      <c r="F197" s="1">
        <v>11195</v>
      </c>
      <c r="G197" s="5">
        <f t="shared" si="3"/>
        <v>80.476386036960989</v>
      </c>
    </row>
    <row r="198" spans="1:7" x14ac:dyDescent="0.2">
      <c r="A198" s="29">
        <v>232</v>
      </c>
      <c r="B198" t="s">
        <v>1487</v>
      </c>
      <c r="C198" t="s">
        <v>218</v>
      </c>
      <c r="D198" t="s">
        <v>2050</v>
      </c>
      <c r="E198" t="s">
        <v>1613</v>
      </c>
      <c r="F198" s="1">
        <v>12995</v>
      </c>
      <c r="G198" s="5">
        <f t="shared" si="3"/>
        <v>75.548254620123203</v>
      </c>
    </row>
    <row r="199" spans="1:7" x14ac:dyDescent="0.2">
      <c r="A199" s="29">
        <v>233</v>
      </c>
      <c r="B199" t="s">
        <v>1552</v>
      </c>
      <c r="C199" t="s">
        <v>1553</v>
      </c>
      <c r="D199" t="s">
        <v>1554</v>
      </c>
      <c r="E199" t="s">
        <v>1555</v>
      </c>
      <c r="F199" s="1">
        <v>9859</v>
      </c>
      <c r="G199" s="5">
        <f t="shared" si="3"/>
        <v>84.134154688569467</v>
      </c>
    </row>
    <row r="200" spans="1:7" x14ac:dyDescent="0.2">
      <c r="A200" s="29">
        <v>234</v>
      </c>
      <c r="B200" t="s">
        <v>4591</v>
      </c>
      <c r="C200" t="s">
        <v>4592</v>
      </c>
      <c r="D200" t="s">
        <v>2311</v>
      </c>
      <c r="E200" t="s">
        <v>1893</v>
      </c>
      <c r="F200" s="1">
        <v>12108</v>
      </c>
      <c r="G200" s="5">
        <f t="shared" si="3"/>
        <v>77.976728268309373</v>
      </c>
    </row>
    <row r="201" spans="1:7" x14ac:dyDescent="0.2">
      <c r="A201" s="29">
        <v>235</v>
      </c>
      <c r="B201" t="s">
        <v>2030</v>
      </c>
      <c r="C201" t="s">
        <v>782</v>
      </c>
      <c r="E201" t="s">
        <v>1860</v>
      </c>
      <c r="F201" s="1">
        <v>12510</v>
      </c>
      <c r="G201" s="5">
        <f t="shared" si="3"/>
        <v>76.876112251882276</v>
      </c>
    </row>
    <row r="202" spans="1:7" x14ac:dyDescent="0.2">
      <c r="A202" s="29">
        <v>239</v>
      </c>
      <c r="B202" t="s">
        <v>1052</v>
      </c>
      <c r="C202" t="s">
        <v>1053</v>
      </c>
      <c r="D202" t="s">
        <v>1910</v>
      </c>
      <c r="E202" t="s">
        <v>1054</v>
      </c>
      <c r="F202" s="1">
        <v>11890</v>
      </c>
      <c r="G202" s="5">
        <f t="shared" si="3"/>
        <v>78.573579739904176</v>
      </c>
    </row>
    <row r="203" spans="1:7" x14ac:dyDescent="0.2">
      <c r="A203" s="29">
        <v>240</v>
      </c>
      <c r="B203" t="s">
        <v>1699</v>
      </c>
      <c r="C203" t="s">
        <v>1700</v>
      </c>
      <c r="E203" t="s">
        <v>1701</v>
      </c>
      <c r="F203" s="1">
        <v>14394</v>
      </c>
      <c r="G203" s="5">
        <f t="shared" si="3"/>
        <v>71.7180013689254</v>
      </c>
    </row>
    <row r="204" spans="1:7" x14ac:dyDescent="0.2">
      <c r="A204" s="29">
        <v>241</v>
      </c>
      <c r="B204" t="s">
        <v>4950</v>
      </c>
      <c r="C204" t="s">
        <v>4951</v>
      </c>
      <c r="E204" t="s">
        <v>2051</v>
      </c>
      <c r="F204" s="1">
        <v>15974</v>
      </c>
      <c r="G204" s="5">
        <f t="shared" si="3"/>
        <v>67.392197125256672</v>
      </c>
    </row>
    <row r="205" spans="1:7" x14ac:dyDescent="0.2">
      <c r="A205" s="29">
        <v>242</v>
      </c>
      <c r="B205" t="s">
        <v>1813</v>
      </c>
      <c r="C205" t="s">
        <v>1814</v>
      </c>
      <c r="E205" t="s">
        <v>1815</v>
      </c>
      <c r="F205" s="1">
        <v>14089</v>
      </c>
      <c r="G205" s="5">
        <f t="shared" si="3"/>
        <v>72.55304585900069</v>
      </c>
    </row>
    <row r="206" spans="1:7" x14ac:dyDescent="0.2">
      <c r="A206" s="29">
        <v>243</v>
      </c>
      <c r="B206" t="s">
        <v>1717</v>
      </c>
      <c r="C206" t="s">
        <v>1680</v>
      </c>
      <c r="E206" t="s">
        <v>1885</v>
      </c>
      <c r="F206" s="1">
        <v>15950</v>
      </c>
      <c r="G206" s="5">
        <f t="shared" si="3"/>
        <v>67.457905544147849</v>
      </c>
    </row>
    <row r="207" spans="1:7" x14ac:dyDescent="0.2">
      <c r="A207" s="29">
        <v>244</v>
      </c>
      <c r="B207" t="s">
        <v>1796</v>
      </c>
      <c r="C207" t="s">
        <v>1797</v>
      </c>
      <c r="D207" t="s">
        <v>1798</v>
      </c>
      <c r="E207" t="s">
        <v>1799</v>
      </c>
      <c r="F207" s="1">
        <v>10036</v>
      </c>
      <c r="G207" s="5">
        <f t="shared" si="3"/>
        <v>83.649555099247095</v>
      </c>
    </row>
    <row r="208" spans="1:7" x14ac:dyDescent="0.2">
      <c r="A208" s="29">
        <v>245</v>
      </c>
      <c r="B208" t="s">
        <v>1159</v>
      </c>
      <c r="C208" t="s">
        <v>1160</v>
      </c>
      <c r="D208" t="s">
        <v>1974</v>
      </c>
      <c r="E208" t="s">
        <v>1319</v>
      </c>
      <c r="F208" s="1">
        <v>8124</v>
      </c>
      <c r="G208" s="5">
        <f t="shared" si="3"/>
        <v>88.884325804243673</v>
      </c>
    </row>
    <row r="209" spans="1:7" x14ac:dyDescent="0.2">
      <c r="A209" s="29">
        <v>247</v>
      </c>
      <c r="B209" t="s">
        <v>1683</v>
      </c>
      <c r="C209" t="s">
        <v>1684</v>
      </c>
      <c r="D209" t="s">
        <v>1685</v>
      </c>
      <c r="E209" t="s">
        <v>1686</v>
      </c>
      <c r="F209" s="1">
        <v>12662</v>
      </c>
      <c r="G209" s="5">
        <f t="shared" si="3"/>
        <v>76.459958932238195</v>
      </c>
    </row>
    <row r="210" spans="1:7" x14ac:dyDescent="0.2">
      <c r="A210" s="29">
        <v>248</v>
      </c>
      <c r="B210" t="s">
        <v>4340</v>
      </c>
      <c r="C210" t="s">
        <v>4341</v>
      </c>
      <c r="E210" t="s">
        <v>187</v>
      </c>
      <c r="F210" s="1">
        <v>13932</v>
      </c>
      <c r="G210" s="5">
        <f t="shared" si="3"/>
        <v>72.982888432580424</v>
      </c>
    </row>
    <row r="211" spans="1:7" x14ac:dyDescent="0.2">
      <c r="A211" s="29">
        <v>249</v>
      </c>
      <c r="B211" t="s">
        <v>1867</v>
      </c>
      <c r="C211" t="s">
        <v>1868</v>
      </c>
      <c r="D211" t="s">
        <v>1869</v>
      </c>
      <c r="E211" t="s">
        <v>1870</v>
      </c>
      <c r="F211" s="1">
        <v>8792</v>
      </c>
      <c r="G211" s="5">
        <f t="shared" si="3"/>
        <v>87.05544147843942</v>
      </c>
    </row>
    <row r="212" spans="1:7" x14ac:dyDescent="0.2">
      <c r="A212" s="29">
        <v>250</v>
      </c>
      <c r="B212" s="3" t="s">
        <v>4816</v>
      </c>
      <c r="C212" s="3" t="s">
        <v>4817</v>
      </c>
      <c r="D212" s="3" t="s">
        <v>1955</v>
      </c>
      <c r="E212" s="3" t="s">
        <v>1920</v>
      </c>
      <c r="F212" s="1">
        <v>16201</v>
      </c>
      <c r="G212" s="5">
        <f t="shared" si="3"/>
        <v>66.770704996577692</v>
      </c>
    </row>
    <row r="213" spans="1:7" x14ac:dyDescent="0.2">
      <c r="A213" s="29">
        <v>253</v>
      </c>
      <c r="B213" t="s">
        <v>224</v>
      </c>
      <c r="C213" t="s">
        <v>225</v>
      </c>
      <c r="D213" t="s">
        <v>1955</v>
      </c>
      <c r="E213" t="s">
        <v>554</v>
      </c>
      <c r="F213" s="1">
        <v>12256</v>
      </c>
      <c r="G213" s="5">
        <f t="shared" si="3"/>
        <v>77.57152635181383</v>
      </c>
    </row>
    <row r="214" spans="1:7" x14ac:dyDescent="0.2">
      <c r="A214" s="29">
        <v>255</v>
      </c>
      <c r="B214" t="s">
        <v>1665</v>
      </c>
      <c r="C214" t="s">
        <v>1666</v>
      </c>
      <c r="D214" t="s">
        <v>1834</v>
      </c>
      <c r="E214" t="s">
        <v>1667</v>
      </c>
      <c r="F214" s="1">
        <v>8752</v>
      </c>
      <c r="G214" s="5">
        <f t="shared" si="3"/>
        <v>87.16495550992471</v>
      </c>
    </row>
    <row r="215" spans="1:7" x14ac:dyDescent="0.2">
      <c r="A215" s="29">
        <v>256</v>
      </c>
      <c r="B215" t="s">
        <v>1165</v>
      </c>
      <c r="C215" t="s">
        <v>1166</v>
      </c>
      <c r="E215" t="s">
        <v>1167</v>
      </c>
      <c r="F215" s="1">
        <v>14953</v>
      </c>
      <c r="G215" s="5">
        <f t="shared" si="3"/>
        <v>70.187542778918555</v>
      </c>
    </row>
    <row r="216" spans="1:7" x14ac:dyDescent="0.2">
      <c r="A216" s="29">
        <v>257</v>
      </c>
      <c r="B216" t="s">
        <v>768</v>
      </c>
      <c r="C216" t="s">
        <v>769</v>
      </c>
      <c r="E216" t="s">
        <v>1562</v>
      </c>
      <c r="F216" s="1">
        <v>13321</v>
      </c>
      <c r="G216" s="5">
        <f t="shared" si="3"/>
        <v>74.655715263518132</v>
      </c>
    </row>
    <row r="217" spans="1:7" x14ac:dyDescent="0.2">
      <c r="A217" s="29">
        <v>258</v>
      </c>
      <c r="B217" t="s">
        <v>1990</v>
      </c>
      <c r="C217" t="s">
        <v>1991</v>
      </c>
      <c r="D217" t="s">
        <v>1992</v>
      </c>
      <c r="E217" t="s">
        <v>1993</v>
      </c>
      <c r="F217" s="1">
        <v>10388</v>
      </c>
      <c r="G217" s="5">
        <f t="shared" si="3"/>
        <v>82.685831622176593</v>
      </c>
    </row>
    <row r="218" spans="1:7" x14ac:dyDescent="0.2">
      <c r="A218" s="29">
        <v>259</v>
      </c>
      <c r="B218" t="s">
        <v>926</v>
      </c>
      <c r="C218" t="s">
        <v>502</v>
      </c>
      <c r="F218" s="1">
        <v>11608</v>
      </c>
      <c r="G218" s="5">
        <f t="shared" si="3"/>
        <v>79.345653661875431</v>
      </c>
    </row>
    <row r="219" spans="1:7" x14ac:dyDescent="0.2">
      <c r="A219" s="29">
        <v>260</v>
      </c>
      <c r="B219" t="s">
        <v>1038</v>
      </c>
      <c r="C219" t="s">
        <v>1039</v>
      </c>
      <c r="D219" t="s">
        <v>1040</v>
      </c>
      <c r="E219" t="s">
        <v>1041</v>
      </c>
      <c r="F219" s="1">
        <v>11007</v>
      </c>
      <c r="G219" s="5">
        <f t="shared" si="3"/>
        <v>80.991101984941821</v>
      </c>
    </row>
    <row r="220" spans="1:7" x14ac:dyDescent="0.2">
      <c r="A220" s="29">
        <v>262</v>
      </c>
      <c r="B220" t="s">
        <v>2001</v>
      </c>
      <c r="C220" t="s">
        <v>559</v>
      </c>
      <c r="D220" t="s">
        <v>2003</v>
      </c>
      <c r="E220" t="s">
        <v>936</v>
      </c>
      <c r="F220" s="1">
        <v>11777</v>
      </c>
      <c r="G220" s="5">
        <f t="shared" si="3"/>
        <v>78.882956878850109</v>
      </c>
    </row>
    <row r="221" spans="1:7" x14ac:dyDescent="0.2">
      <c r="A221" s="29">
        <v>263</v>
      </c>
      <c r="B221" t="s">
        <v>2104</v>
      </c>
      <c r="C221" t="s">
        <v>2105</v>
      </c>
      <c r="D221" t="s">
        <v>2111</v>
      </c>
      <c r="E221" t="s">
        <v>1686</v>
      </c>
      <c r="F221" s="1">
        <v>14064</v>
      </c>
      <c r="G221" s="5">
        <f t="shared" si="3"/>
        <v>72.62149212867898</v>
      </c>
    </row>
    <row r="222" spans="1:7" x14ac:dyDescent="0.2">
      <c r="A222" s="29">
        <v>264</v>
      </c>
      <c r="B222" t="s">
        <v>1972</v>
      </c>
      <c r="C222" t="s">
        <v>2086</v>
      </c>
      <c r="D222" t="s">
        <v>1974</v>
      </c>
      <c r="F222" s="1">
        <v>13496</v>
      </c>
      <c r="G222" s="5">
        <f t="shared" si="3"/>
        <v>74.176591375770016</v>
      </c>
    </row>
    <row r="223" spans="1:7" x14ac:dyDescent="0.2">
      <c r="A223" s="29">
        <v>265</v>
      </c>
      <c r="B223" t="s">
        <v>2092</v>
      </c>
      <c r="C223" t="s">
        <v>2093</v>
      </c>
      <c r="D223" t="s">
        <v>1579</v>
      </c>
      <c r="E223" t="s">
        <v>894</v>
      </c>
      <c r="F223" s="1">
        <v>11664</v>
      </c>
      <c r="G223" s="5">
        <f t="shared" si="3"/>
        <v>79.192334017796028</v>
      </c>
    </row>
    <row r="224" spans="1:7" x14ac:dyDescent="0.2">
      <c r="A224" s="29">
        <v>269</v>
      </c>
      <c r="B224" t="s">
        <v>2100</v>
      </c>
      <c r="C224" t="s">
        <v>308</v>
      </c>
      <c r="F224" s="1">
        <v>14589</v>
      </c>
      <c r="G224" s="5">
        <f t="shared" si="3"/>
        <v>71.184120465434631</v>
      </c>
    </row>
    <row r="225" spans="1:7" x14ac:dyDescent="0.2">
      <c r="A225" s="29">
        <v>270</v>
      </c>
      <c r="B225" t="s">
        <v>2304</v>
      </c>
      <c r="C225" t="s">
        <v>2281</v>
      </c>
      <c r="E225" t="s">
        <v>2282</v>
      </c>
      <c r="F225" s="1">
        <v>13592</v>
      </c>
      <c r="G225" s="5">
        <f t="shared" si="3"/>
        <v>73.913757700205338</v>
      </c>
    </row>
    <row r="226" spans="1:7" x14ac:dyDescent="0.2">
      <c r="A226" s="29">
        <v>272</v>
      </c>
      <c r="B226" s="3" t="s">
        <v>1347</v>
      </c>
      <c r="C226" s="3" t="s">
        <v>2141</v>
      </c>
      <c r="D226" s="3" t="s">
        <v>1349</v>
      </c>
      <c r="E226" s="3" t="s">
        <v>2142</v>
      </c>
      <c r="F226" s="1">
        <v>14231</v>
      </c>
      <c r="G226" s="5">
        <f t="shared" si="3"/>
        <v>72.164271047227928</v>
      </c>
    </row>
    <row r="227" spans="1:7" x14ac:dyDescent="0.2">
      <c r="A227" s="29">
        <v>273</v>
      </c>
      <c r="B227" t="s">
        <v>4345</v>
      </c>
      <c r="C227" t="s">
        <v>4346</v>
      </c>
      <c r="D227" t="s">
        <v>1955</v>
      </c>
      <c r="E227" t="s">
        <v>554</v>
      </c>
      <c r="F227" s="1">
        <v>11149</v>
      </c>
      <c r="G227" s="5">
        <f t="shared" si="3"/>
        <v>80.602327173169058</v>
      </c>
    </row>
    <row r="228" spans="1:7" x14ac:dyDescent="0.2">
      <c r="A228" s="29">
        <v>274</v>
      </c>
      <c r="B228" s="3" t="s">
        <v>2319</v>
      </c>
      <c r="C228" s="3" t="s">
        <v>2189</v>
      </c>
      <c r="D228" t="s">
        <v>2311</v>
      </c>
      <c r="E228" t="s">
        <v>872</v>
      </c>
      <c r="F228" s="1">
        <v>9470</v>
      </c>
      <c r="G228" s="5">
        <f t="shared" si="3"/>
        <v>85.199178644763862</v>
      </c>
    </row>
    <row r="229" spans="1:7" x14ac:dyDescent="0.2">
      <c r="A229" s="29">
        <v>275</v>
      </c>
      <c r="B229" t="s">
        <v>2302</v>
      </c>
      <c r="C229" t="s">
        <v>2277</v>
      </c>
      <c r="E229" t="s">
        <v>554</v>
      </c>
      <c r="F229" s="1">
        <v>12311</v>
      </c>
      <c r="G229" s="5">
        <f t="shared" si="3"/>
        <v>77.420944558521555</v>
      </c>
    </row>
    <row r="230" spans="1:7" x14ac:dyDescent="0.2">
      <c r="A230" s="29">
        <v>277</v>
      </c>
      <c r="B230" t="s">
        <v>2112</v>
      </c>
      <c r="C230" t="s">
        <v>2484</v>
      </c>
      <c r="F230" s="1">
        <v>15769</v>
      </c>
      <c r="G230" s="5">
        <f t="shared" si="3"/>
        <v>67.953456536618759</v>
      </c>
    </row>
    <row r="231" spans="1:7" x14ac:dyDescent="0.2">
      <c r="A231" s="29">
        <v>282</v>
      </c>
      <c r="B231" t="s">
        <v>1165</v>
      </c>
      <c r="C231" t="s">
        <v>4350</v>
      </c>
      <c r="F231" s="1">
        <v>15629</v>
      </c>
      <c r="G231" s="5">
        <f t="shared" si="3"/>
        <v>68.336755646817252</v>
      </c>
    </row>
    <row r="232" spans="1:7" x14ac:dyDescent="0.2">
      <c r="A232" s="29">
        <v>287</v>
      </c>
      <c r="B232" t="s">
        <v>2385</v>
      </c>
      <c r="C232" t="s">
        <v>2376</v>
      </c>
      <c r="D232" t="s">
        <v>2386</v>
      </c>
      <c r="E232" t="s">
        <v>1517</v>
      </c>
      <c r="F232" s="1">
        <v>10551</v>
      </c>
      <c r="G232" s="5">
        <f t="shared" si="3"/>
        <v>82.239561943874065</v>
      </c>
    </row>
    <row r="233" spans="1:7" x14ac:dyDescent="0.2">
      <c r="A233" s="29">
        <v>288</v>
      </c>
      <c r="B233" t="s">
        <v>1530</v>
      </c>
      <c r="C233" t="s">
        <v>2405</v>
      </c>
      <c r="D233" t="s">
        <v>2050</v>
      </c>
      <c r="E233" t="s">
        <v>2901</v>
      </c>
      <c r="F233" s="1">
        <v>7070</v>
      </c>
      <c r="G233" s="5">
        <f t="shared" si="3"/>
        <v>91.77002053388091</v>
      </c>
    </row>
    <row r="234" spans="1:7" x14ac:dyDescent="0.2">
      <c r="A234" s="29">
        <v>289</v>
      </c>
      <c r="B234" t="s">
        <v>2412</v>
      </c>
      <c r="C234" t="s">
        <v>2407</v>
      </c>
      <c r="D234" t="s">
        <v>1798</v>
      </c>
      <c r="E234" t="s">
        <v>2408</v>
      </c>
      <c r="F234" s="1">
        <v>12628</v>
      </c>
      <c r="G234" s="5">
        <f t="shared" si="3"/>
        <v>76.55304585900069</v>
      </c>
    </row>
    <row r="235" spans="1:7" x14ac:dyDescent="0.2">
      <c r="A235" s="29">
        <v>291</v>
      </c>
      <c r="B235" t="s">
        <v>2448</v>
      </c>
      <c r="C235" t="s">
        <v>2437</v>
      </c>
      <c r="D235" t="s">
        <v>2969</v>
      </c>
      <c r="F235" s="1">
        <v>13426</v>
      </c>
      <c r="G235" s="5">
        <f t="shared" si="3"/>
        <v>74.368240930869263</v>
      </c>
    </row>
    <row r="236" spans="1:7" x14ac:dyDescent="0.2">
      <c r="A236" s="29">
        <v>292</v>
      </c>
      <c r="B236" t="s">
        <v>2449</v>
      </c>
      <c r="C236" t="s">
        <v>2440</v>
      </c>
      <c r="D236" t="s">
        <v>2970</v>
      </c>
      <c r="E236" t="s">
        <v>2442</v>
      </c>
      <c r="F236" s="1">
        <v>10334</v>
      </c>
      <c r="G236" s="5">
        <f t="shared" si="3"/>
        <v>82.833675564681727</v>
      </c>
    </row>
    <row r="237" spans="1:7" x14ac:dyDescent="0.2">
      <c r="A237" s="29">
        <v>293</v>
      </c>
      <c r="B237" s="3" t="s">
        <v>2840</v>
      </c>
      <c r="C237" s="3" t="s">
        <v>1071</v>
      </c>
      <c r="D237" s="3" t="s">
        <v>2841</v>
      </c>
      <c r="E237" s="3" t="s">
        <v>1686</v>
      </c>
      <c r="F237" s="1">
        <v>15301</v>
      </c>
      <c r="G237" s="5">
        <f t="shared" si="3"/>
        <v>69.234770704996578</v>
      </c>
    </row>
    <row r="238" spans="1:7" x14ac:dyDescent="0.2">
      <c r="A238" s="29">
        <v>294</v>
      </c>
      <c r="B238" t="s">
        <v>2583</v>
      </c>
      <c r="C238" t="s">
        <v>2584</v>
      </c>
      <c r="E238" t="s">
        <v>1533</v>
      </c>
      <c r="F238" s="1">
        <v>9095</v>
      </c>
      <c r="G238" s="5">
        <f t="shared" si="3"/>
        <v>86.225872689938399</v>
      </c>
    </row>
    <row r="239" spans="1:7" x14ac:dyDescent="0.2">
      <c r="A239" s="29">
        <v>295</v>
      </c>
      <c r="B239" s="3" t="s">
        <v>2855</v>
      </c>
      <c r="C239" s="3" t="s">
        <v>2856</v>
      </c>
      <c r="D239" s="3" t="s">
        <v>1448</v>
      </c>
      <c r="F239" s="1">
        <v>10700</v>
      </c>
      <c r="G239" s="5">
        <f t="shared" si="3"/>
        <v>81.831622176591381</v>
      </c>
    </row>
    <row r="240" spans="1:7" x14ac:dyDescent="0.2">
      <c r="A240" s="29">
        <v>296</v>
      </c>
      <c r="B240" s="3" t="s">
        <v>926</v>
      </c>
      <c r="C240" s="3" t="s">
        <v>4364</v>
      </c>
      <c r="E240" s="3" t="s">
        <v>4365</v>
      </c>
      <c r="F240" s="1"/>
      <c r="G240" s="5"/>
    </row>
    <row r="241" spans="1:7" x14ac:dyDescent="0.2">
      <c r="A241" s="29">
        <v>297</v>
      </c>
      <c r="B241" t="s">
        <v>2896</v>
      </c>
      <c r="C241" t="s">
        <v>2897</v>
      </c>
      <c r="E241" t="s">
        <v>1310</v>
      </c>
      <c r="F241" s="1">
        <v>13137</v>
      </c>
      <c r="G241" s="5">
        <f t="shared" si="3"/>
        <v>75.15947980835044</v>
      </c>
    </row>
    <row r="242" spans="1:7" x14ac:dyDescent="0.2">
      <c r="A242" s="29">
        <v>299</v>
      </c>
      <c r="B242" t="s">
        <v>2932</v>
      </c>
      <c r="C242" t="s">
        <v>2926</v>
      </c>
      <c r="D242" t="s">
        <v>2933</v>
      </c>
      <c r="E242" t="s">
        <v>1701</v>
      </c>
      <c r="F242" s="1">
        <v>13779</v>
      </c>
      <c r="G242" s="5">
        <f t="shared" si="3"/>
        <v>73.401779603011633</v>
      </c>
    </row>
    <row r="243" spans="1:7" x14ac:dyDescent="0.2">
      <c r="A243" s="28"/>
      <c r="F243" s="1"/>
      <c r="G243" s="5">
        <f>AVERAGE(G2:G242)</f>
        <v>77.431257129819727</v>
      </c>
    </row>
    <row r="244" spans="1:7" x14ac:dyDescent="0.2">
      <c r="A244" s="28"/>
      <c r="F244" s="1"/>
      <c r="G244" s="5"/>
    </row>
    <row r="245" spans="1:7" x14ac:dyDescent="0.2">
      <c r="A245" s="29"/>
      <c r="B245" s="3"/>
      <c r="C245" s="3"/>
      <c r="D245" s="3"/>
      <c r="E245" s="3"/>
      <c r="F245" s="1"/>
      <c r="G245" s="5"/>
    </row>
    <row r="246" spans="1:7" x14ac:dyDescent="0.2">
      <c r="A246" s="29"/>
      <c r="F246" s="1"/>
      <c r="G246" s="5"/>
    </row>
    <row r="247" spans="1:7" x14ac:dyDescent="0.2">
      <c r="A247" s="29"/>
      <c r="F247" s="1"/>
      <c r="G247" s="5"/>
    </row>
    <row r="248" spans="1:7" x14ac:dyDescent="0.2">
      <c r="A248" s="29"/>
      <c r="F248" s="1"/>
      <c r="G248" s="5"/>
    </row>
    <row r="249" spans="1:7" x14ac:dyDescent="0.2">
      <c r="A249" s="29"/>
      <c r="F249" s="1"/>
      <c r="G249" s="5"/>
    </row>
    <row r="250" spans="1:7" x14ac:dyDescent="0.2">
      <c r="A250" s="29"/>
      <c r="F250" s="1"/>
      <c r="G250" s="5"/>
    </row>
    <row r="251" spans="1:7" x14ac:dyDescent="0.2">
      <c r="A251" s="29"/>
      <c r="F251" s="1"/>
      <c r="G251" s="5"/>
    </row>
    <row r="252" spans="1:7" x14ac:dyDescent="0.2">
      <c r="A252" s="29"/>
      <c r="F252" s="1"/>
      <c r="G252" s="5"/>
    </row>
    <row r="253" spans="1:7" x14ac:dyDescent="0.2">
      <c r="A253" s="29"/>
      <c r="F253" s="1"/>
      <c r="G253" s="5"/>
    </row>
    <row r="254" spans="1:7" x14ac:dyDescent="0.2">
      <c r="A254" s="29"/>
      <c r="F254" s="1"/>
      <c r="G254" s="5"/>
    </row>
    <row r="255" spans="1:7" x14ac:dyDescent="0.2">
      <c r="A255" s="29"/>
      <c r="F255" s="1"/>
      <c r="G255" s="5"/>
    </row>
    <row r="256" spans="1:7" x14ac:dyDescent="0.2">
      <c r="A256" s="29"/>
      <c r="F256" s="1"/>
      <c r="G256" s="5"/>
    </row>
    <row r="257" spans="1:7" x14ac:dyDescent="0.2">
      <c r="A257" s="28"/>
      <c r="F257" s="1"/>
      <c r="G257" s="5"/>
    </row>
    <row r="258" spans="1:7" x14ac:dyDescent="0.2">
      <c r="A258" s="28"/>
      <c r="F258" s="1"/>
      <c r="G258" s="5"/>
    </row>
    <row r="259" spans="1:7" x14ac:dyDescent="0.2">
      <c r="A259" s="29"/>
      <c r="F259" s="1"/>
      <c r="G259" s="5"/>
    </row>
    <row r="260" spans="1:7" x14ac:dyDescent="0.2">
      <c r="A260" s="28"/>
      <c r="F260" s="1"/>
      <c r="G260" s="5"/>
    </row>
    <row r="261" spans="1:7" x14ac:dyDescent="0.2">
      <c r="A261" s="28"/>
      <c r="F261" s="1"/>
      <c r="G261" s="5"/>
    </row>
    <row r="262" spans="1:7" x14ac:dyDescent="0.2">
      <c r="A262" s="28"/>
      <c r="F262" s="1"/>
      <c r="G262" s="5"/>
    </row>
    <row r="263" spans="1:7" x14ac:dyDescent="0.2">
      <c r="A263" s="28"/>
      <c r="F263" s="1"/>
      <c r="G263" s="5"/>
    </row>
    <row r="264" spans="1:7" x14ac:dyDescent="0.2">
      <c r="A264" s="28"/>
      <c r="F264" s="1"/>
      <c r="G264" s="5"/>
    </row>
    <row r="265" spans="1:7" x14ac:dyDescent="0.2">
      <c r="A265" s="29"/>
      <c r="F265" s="1"/>
      <c r="G265" s="5"/>
    </row>
    <row r="266" spans="1:7" x14ac:dyDescent="0.2">
      <c r="A266" s="29"/>
      <c r="F266" s="1"/>
      <c r="G266" s="5"/>
    </row>
    <row r="267" spans="1:7" x14ac:dyDescent="0.2">
      <c r="A267" s="29"/>
      <c r="F267" s="1"/>
      <c r="G267" s="5"/>
    </row>
    <row r="268" spans="1:7" x14ac:dyDescent="0.2">
      <c r="A268" s="28"/>
      <c r="F268" s="1"/>
      <c r="G268" s="5"/>
    </row>
    <row r="269" spans="1:7" x14ac:dyDescent="0.2">
      <c r="A269" s="28"/>
      <c r="F269" s="1"/>
      <c r="G269" s="5"/>
    </row>
    <row r="270" spans="1:7" x14ac:dyDescent="0.2">
      <c r="A270" s="28"/>
      <c r="F270" s="1"/>
      <c r="G270" s="5"/>
    </row>
    <row r="271" spans="1:7" x14ac:dyDescent="0.2">
      <c r="A271" s="29"/>
      <c r="F271" s="1"/>
      <c r="G271" s="5"/>
    </row>
    <row r="272" spans="1:7" x14ac:dyDescent="0.2">
      <c r="A272" s="29"/>
      <c r="B272" s="3"/>
      <c r="C272" s="3"/>
      <c r="D272" s="3"/>
      <c r="E272" s="3"/>
      <c r="F272" s="1"/>
      <c r="G272" s="5"/>
    </row>
    <row r="273" spans="1:7" x14ac:dyDescent="0.2">
      <c r="A273" s="29"/>
      <c r="F273" s="1"/>
      <c r="G273" s="5"/>
    </row>
    <row r="274" spans="1:7" x14ac:dyDescent="0.2">
      <c r="A274" s="29"/>
      <c r="F274" s="1"/>
      <c r="G274" s="5"/>
    </row>
    <row r="275" spans="1:7" x14ac:dyDescent="0.2">
      <c r="A275" s="29"/>
      <c r="B275" s="3"/>
      <c r="C275" s="3"/>
      <c r="D275" s="3"/>
      <c r="E275" s="3"/>
      <c r="F275" s="1"/>
      <c r="G275" s="5"/>
    </row>
    <row r="276" spans="1:7" x14ac:dyDescent="0.2">
      <c r="A276" s="29"/>
      <c r="F276" s="1"/>
      <c r="G276" s="5"/>
    </row>
    <row r="277" spans="1:7" x14ac:dyDescent="0.2">
      <c r="A277" s="55"/>
      <c r="F277" s="1"/>
      <c r="G277" s="5"/>
    </row>
    <row r="278" spans="1:7" x14ac:dyDescent="0.2">
      <c r="A278" s="29"/>
      <c r="F278" s="1"/>
      <c r="G278" s="5"/>
    </row>
    <row r="279" spans="1:7" x14ac:dyDescent="0.2">
      <c r="A279" s="29"/>
      <c r="F279" s="1"/>
      <c r="G279" s="5"/>
    </row>
    <row r="280" spans="1:7" x14ac:dyDescent="0.2">
      <c r="A280" s="29"/>
      <c r="F280" s="1"/>
      <c r="G280" s="5"/>
    </row>
    <row r="281" spans="1:7" x14ac:dyDescent="0.2">
      <c r="A281" s="55"/>
      <c r="B281" s="3"/>
      <c r="C281" s="3"/>
      <c r="D281" s="3"/>
      <c r="E281" s="3"/>
      <c r="F281" s="1"/>
      <c r="G281" s="5"/>
    </row>
    <row r="282" spans="1:7" x14ac:dyDescent="0.2">
      <c r="A282" s="28"/>
      <c r="B282" s="3"/>
      <c r="C282" s="3"/>
      <c r="D282" s="3"/>
      <c r="F282" s="1"/>
      <c r="G282" s="5"/>
    </row>
    <row r="283" spans="1:7" x14ac:dyDescent="0.2">
      <c r="A283" s="29"/>
      <c r="F283" s="1"/>
      <c r="G283" s="5"/>
    </row>
    <row r="284" spans="1:7" x14ac:dyDescent="0.2">
      <c r="A284" s="28"/>
      <c r="F284" s="1"/>
      <c r="G284" s="5"/>
    </row>
    <row r="285" spans="1:7" x14ac:dyDescent="0.2">
      <c r="A285" s="29"/>
      <c r="B285" s="3"/>
      <c r="C285" s="3"/>
      <c r="D285" s="3"/>
      <c r="E285" s="3"/>
      <c r="F285" s="2"/>
      <c r="G285" s="5"/>
    </row>
    <row r="286" spans="1:7" x14ac:dyDescent="0.2">
      <c r="A286" s="28"/>
      <c r="F286" s="1"/>
      <c r="G286" s="5"/>
    </row>
    <row r="287" spans="1:7" x14ac:dyDescent="0.2">
      <c r="A287" s="28"/>
      <c r="F287" s="1"/>
      <c r="G287" s="5"/>
    </row>
    <row r="288" spans="1:7" x14ac:dyDescent="0.2">
      <c r="A288" s="29"/>
      <c r="B288" s="3"/>
      <c r="C288" s="3"/>
      <c r="D288" s="3"/>
      <c r="E288" s="3"/>
      <c r="F288" s="2"/>
      <c r="G288" s="5"/>
    </row>
    <row r="289" spans="7:7" x14ac:dyDescent="0.2">
      <c r="G28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pane xSplit="8" ySplit="3" topLeftCell="I23" activePane="bottomRight" state="frozen"/>
      <selection pane="topRight" activeCell="I1" sqref="I1"/>
      <selection pane="bottomLeft" activeCell="A4" sqref="A4"/>
      <selection pane="bottomRight" activeCell="B49" sqref="B49"/>
    </sheetView>
  </sheetViews>
  <sheetFormatPr defaultRowHeight="12.6" x14ac:dyDescent="0.2"/>
  <cols>
    <col min="1" max="1" width="9.26953125" style="8" customWidth="1"/>
    <col min="2" max="2" width="19.7265625" customWidth="1"/>
    <col min="3" max="3" width="8" style="7" customWidth="1"/>
    <col min="4" max="4" width="10.90625" style="7" customWidth="1"/>
    <col min="5" max="5" width="3.453125" customWidth="1"/>
    <col min="6" max="6" width="29.90625" customWidth="1"/>
    <col min="7" max="7" width="18.90625" customWidth="1"/>
    <col min="8" max="8" width="12" customWidth="1"/>
  </cols>
  <sheetData>
    <row r="1" spans="1:8" s="8" customFormat="1" x14ac:dyDescent="0.2">
      <c r="A1" s="8" t="s">
        <v>2232</v>
      </c>
      <c r="C1" s="9"/>
      <c r="D1" s="9"/>
    </row>
    <row r="2" spans="1:8" s="8" customFormat="1" x14ac:dyDescent="0.2">
      <c r="C2" s="10" t="s">
        <v>2083</v>
      </c>
      <c r="D2" s="9"/>
    </row>
    <row r="3" spans="1:8" s="8" customFormat="1" x14ac:dyDescent="0.2">
      <c r="B3" s="8" t="s">
        <v>2081</v>
      </c>
      <c r="C3" s="9" t="s">
        <v>2082</v>
      </c>
      <c r="D3" s="9" t="s">
        <v>2186</v>
      </c>
      <c r="F3" s="8" t="s">
        <v>2084</v>
      </c>
      <c r="G3" s="8" t="s">
        <v>2164</v>
      </c>
      <c r="H3" s="8" t="s">
        <v>2173</v>
      </c>
    </row>
    <row r="5" spans="1:8" x14ac:dyDescent="0.2">
      <c r="A5" s="8" t="s">
        <v>2233</v>
      </c>
    </row>
    <row r="6" spans="1:8" x14ac:dyDescent="0.2">
      <c r="B6" t="s">
        <v>2212</v>
      </c>
      <c r="C6" s="7">
        <v>120</v>
      </c>
      <c r="D6" s="7">
        <v>339</v>
      </c>
      <c r="F6" t="s">
        <v>2213</v>
      </c>
    </row>
    <row r="7" spans="1:8" x14ac:dyDescent="0.2">
      <c r="B7" t="s">
        <v>2214</v>
      </c>
      <c r="C7" s="7">
        <v>314</v>
      </c>
      <c r="D7" s="7">
        <v>900</v>
      </c>
      <c r="F7" t="s">
        <v>2215</v>
      </c>
    </row>
    <row r="8" spans="1:8" x14ac:dyDescent="0.2">
      <c r="B8" t="s">
        <v>2216</v>
      </c>
      <c r="C8" s="7">
        <v>312</v>
      </c>
      <c r="D8" s="7">
        <v>901</v>
      </c>
      <c r="F8" t="s">
        <v>2217</v>
      </c>
    </row>
    <row r="9" spans="1:8" x14ac:dyDescent="0.2">
      <c r="B9" t="s">
        <v>2218</v>
      </c>
      <c r="C9" s="7">
        <v>178</v>
      </c>
      <c r="F9" t="s">
        <v>2219</v>
      </c>
    </row>
    <row r="10" spans="1:8" x14ac:dyDescent="0.2">
      <c r="B10" t="s">
        <v>2220</v>
      </c>
      <c r="C10" s="7">
        <v>155</v>
      </c>
      <c r="D10" s="7">
        <v>902</v>
      </c>
      <c r="F10" t="s">
        <v>2221</v>
      </c>
    </row>
    <row r="11" spans="1:8" x14ac:dyDescent="0.2">
      <c r="B11" t="s">
        <v>2222</v>
      </c>
      <c r="C11" s="7">
        <v>164</v>
      </c>
      <c r="D11" s="7">
        <v>903</v>
      </c>
      <c r="F11" t="s">
        <v>2223</v>
      </c>
    </row>
    <row r="12" spans="1:8" x14ac:dyDescent="0.2">
      <c r="B12" t="s">
        <v>2224</v>
      </c>
      <c r="C12" s="7">
        <v>59</v>
      </c>
      <c r="F12" t="s">
        <v>2225</v>
      </c>
    </row>
    <row r="13" spans="1:8" x14ac:dyDescent="0.2">
      <c r="B13" t="s">
        <v>2226</v>
      </c>
      <c r="C13" s="7">
        <v>56</v>
      </c>
      <c r="F13" t="s">
        <v>2227</v>
      </c>
    </row>
    <row r="14" spans="1:8" x14ac:dyDescent="0.2">
      <c r="B14" t="s">
        <v>2126</v>
      </c>
      <c r="D14" s="7">
        <v>500</v>
      </c>
      <c r="F14" t="s">
        <v>2228</v>
      </c>
    </row>
    <row r="15" spans="1:8" x14ac:dyDescent="0.2">
      <c r="B15" t="s">
        <v>2229</v>
      </c>
      <c r="D15" s="7">
        <v>501</v>
      </c>
      <c r="F15" t="s">
        <v>2230</v>
      </c>
    </row>
    <row r="16" spans="1:8" x14ac:dyDescent="0.2">
      <c r="B16" t="s">
        <v>2185</v>
      </c>
      <c r="D16" s="7">
        <v>502</v>
      </c>
      <c r="F16" t="s">
        <v>2228</v>
      </c>
    </row>
    <row r="17" spans="1:8" x14ac:dyDescent="0.2">
      <c r="B17" t="s">
        <v>2127</v>
      </c>
      <c r="D17" s="7">
        <v>503</v>
      </c>
      <c r="F17" t="s">
        <v>2228</v>
      </c>
    </row>
    <row r="18" spans="1:8" x14ac:dyDescent="0.2">
      <c r="B18" t="s">
        <v>2188</v>
      </c>
      <c r="D18" s="7">
        <v>504</v>
      </c>
      <c r="F18" t="s">
        <v>2228</v>
      </c>
    </row>
    <row r="19" spans="1:8" x14ac:dyDescent="0.2">
      <c r="B19" t="s">
        <v>2231</v>
      </c>
      <c r="D19" s="7">
        <v>505</v>
      </c>
      <c r="F19" t="s">
        <v>2228</v>
      </c>
    </row>
    <row r="21" spans="1:8" x14ac:dyDescent="0.2">
      <c r="A21" s="8" t="s">
        <v>2175</v>
      </c>
    </row>
    <row r="22" spans="1:8" x14ac:dyDescent="0.2">
      <c r="B22" s="3" t="s">
        <v>2154</v>
      </c>
      <c r="C22" s="7">
        <v>171</v>
      </c>
      <c r="D22" s="7">
        <v>909</v>
      </c>
      <c r="F22" s="3" t="s">
        <v>2157</v>
      </c>
    </row>
    <row r="23" spans="1:8" x14ac:dyDescent="0.2">
      <c r="B23" s="3" t="s">
        <v>2155</v>
      </c>
      <c r="C23" s="7">
        <v>305</v>
      </c>
      <c r="D23" s="7">
        <v>905</v>
      </c>
      <c r="F23" s="3" t="s">
        <v>2156</v>
      </c>
    </row>
    <row r="24" spans="1:8" x14ac:dyDescent="0.2">
      <c r="B24" s="3" t="s">
        <v>2158</v>
      </c>
      <c r="C24" s="7">
        <v>122</v>
      </c>
      <c r="D24" s="7">
        <v>340</v>
      </c>
      <c r="F24" s="3" t="s">
        <v>2159</v>
      </c>
    </row>
    <row r="25" spans="1:8" x14ac:dyDescent="0.2">
      <c r="B25" s="3" t="s">
        <v>2127</v>
      </c>
      <c r="C25" s="7">
        <v>503</v>
      </c>
      <c r="D25" s="7">
        <v>263</v>
      </c>
      <c r="F25" s="3" t="s">
        <v>2160</v>
      </c>
    </row>
    <row r="26" spans="1:8" x14ac:dyDescent="0.2">
      <c r="B26" s="3" t="s">
        <v>2161</v>
      </c>
      <c r="C26" s="7">
        <v>501</v>
      </c>
      <c r="D26" s="7">
        <v>265</v>
      </c>
      <c r="F26" s="3" t="s">
        <v>2160</v>
      </c>
    </row>
    <row r="27" spans="1:8" x14ac:dyDescent="0.2">
      <c r="B27" s="3" t="s">
        <v>2126</v>
      </c>
      <c r="C27" s="7">
        <v>500</v>
      </c>
      <c r="D27" s="7">
        <v>264</v>
      </c>
      <c r="F27" s="3" t="s">
        <v>2160</v>
      </c>
    </row>
    <row r="28" spans="1:8" x14ac:dyDescent="0.2">
      <c r="B28" s="3" t="s">
        <v>2162</v>
      </c>
      <c r="D28" s="7">
        <v>506</v>
      </c>
      <c r="F28" s="3" t="s">
        <v>2163</v>
      </c>
      <c r="G28" s="3" t="s">
        <v>2165</v>
      </c>
      <c r="H28" s="3" t="s">
        <v>2175</v>
      </c>
    </row>
    <row r="29" spans="1:8" x14ac:dyDescent="0.2">
      <c r="B29" s="3" t="s">
        <v>2166</v>
      </c>
      <c r="D29" s="7">
        <v>507</v>
      </c>
      <c r="F29" s="3" t="s">
        <v>2167</v>
      </c>
      <c r="G29" s="3" t="s">
        <v>2168</v>
      </c>
      <c r="H29" s="3" t="s">
        <v>2175</v>
      </c>
    </row>
    <row r="30" spans="1:8" x14ac:dyDescent="0.2">
      <c r="B30" s="3" t="s">
        <v>2169</v>
      </c>
      <c r="D30" s="7">
        <v>508</v>
      </c>
      <c r="F30" s="3" t="s">
        <v>2163</v>
      </c>
      <c r="G30" s="3" t="s">
        <v>2170</v>
      </c>
      <c r="H30" s="3" t="s">
        <v>2175</v>
      </c>
    </row>
    <row r="31" spans="1:8" x14ac:dyDescent="0.2">
      <c r="B31" s="3" t="s">
        <v>2171</v>
      </c>
      <c r="D31" s="7">
        <v>509</v>
      </c>
      <c r="F31" s="3" t="s">
        <v>2163</v>
      </c>
      <c r="G31" s="3" t="s">
        <v>2172</v>
      </c>
      <c r="H31" s="3" t="s">
        <v>2174</v>
      </c>
    </row>
    <row r="32" spans="1:8" x14ac:dyDescent="0.2">
      <c r="B32" s="3" t="s">
        <v>2182</v>
      </c>
      <c r="D32" s="7">
        <v>510</v>
      </c>
      <c r="F32" s="3" t="s">
        <v>2183</v>
      </c>
      <c r="G32" s="3" t="s">
        <v>2184</v>
      </c>
      <c r="H32" s="3" t="s">
        <v>2175</v>
      </c>
    </row>
    <row r="33" spans="1:8" x14ac:dyDescent="0.2">
      <c r="B33" s="3" t="s">
        <v>2185</v>
      </c>
      <c r="C33" s="7" t="s">
        <v>2062</v>
      </c>
      <c r="D33" s="7" t="s">
        <v>2191</v>
      </c>
      <c r="F33" s="3" t="s">
        <v>2163</v>
      </c>
      <c r="G33" s="3" t="s">
        <v>2187</v>
      </c>
      <c r="H33" s="3" t="s">
        <v>2175</v>
      </c>
    </row>
    <row r="34" spans="1:8" x14ac:dyDescent="0.2">
      <c r="B34" s="3" t="s">
        <v>2188</v>
      </c>
      <c r="C34" s="7" t="s">
        <v>2062</v>
      </c>
      <c r="D34" s="7" t="s">
        <v>2192</v>
      </c>
      <c r="F34" s="3" t="s">
        <v>2163</v>
      </c>
      <c r="G34" s="3" t="s">
        <v>2187</v>
      </c>
      <c r="H34" s="3" t="s">
        <v>2175</v>
      </c>
    </row>
    <row r="35" spans="1:8" x14ac:dyDescent="0.2">
      <c r="B35" s="3" t="s">
        <v>2190</v>
      </c>
      <c r="D35" s="7">
        <v>511</v>
      </c>
      <c r="F35" s="3" t="s">
        <v>2163</v>
      </c>
      <c r="G35" s="3" t="s">
        <v>2172</v>
      </c>
      <c r="H35" s="3" t="s">
        <v>2174</v>
      </c>
    </row>
    <row r="36" spans="1:8" x14ac:dyDescent="0.2">
      <c r="B36" s="3" t="s">
        <v>2201</v>
      </c>
      <c r="D36" s="7">
        <v>512</v>
      </c>
      <c r="F36" s="3" t="s">
        <v>2202</v>
      </c>
      <c r="G36" s="3" t="s">
        <v>2211</v>
      </c>
      <c r="H36" s="3" t="s">
        <v>2175</v>
      </c>
    </row>
    <row r="38" spans="1:8" x14ac:dyDescent="0.2">
      <c r="A38" s="8" t="s">
        <v>2174</v>
      </c>
    </row>
    <row r="39" spans="1:8" x14ac:dyDescent="0.2">
      <c r="B39" t="s">
        <v>2231</v>
      </c>
      <c r="C39" s="7">
        <v>505</v>
      </c>
      <c r="D39" s="7">
        <v>266</v>
      </c>
      <c r="F39" t="s">
        <v>2234</v>
      </c>
    </row>
    <row r="40" spans="1:8" x14ac:dyDescent="0.2">
      <c r="B40" t="s">
        <v>2235</v>
      </c>
      <c r="C40" s="7">
        <v>512</v>
      </c>
      <c r="D40" s="7">
        <v>267</v>
      </c>
      <c r="F40" t="s">
        <v>2234</v>
      </c>
    </row>
    <row r="41" spans="1:8" x14ac:dyDescent="0.2">
      <c r="B41" t="s">
        <v>2236</v>
      </c>
      <c r="D41" s="7">
        <v>513</v>
      </c>
      <c r="F41" t="s">
        <v>2163</v>
      </c>
      <c r="G41" t="s">
        <v>2211</v>
      </c>
      <c r="H41" t="s">
        <v>2174</v>
      </c>
    </row>
    <row r="42" spans="1:8" x14ac:dyDescent="0.2">
      <c r="B42" t="s">
        <v>2237</v>
      </c>
      <c r="D42" s="7">
        <v>514</v>
      </c>
      <c r="F42" t="s">
        <v>2163</v>
      </c>
      <c r="G42" t="s">
        <v>2295</v>
      </c>
      <c r="H42" t="s">
        <v>2174</v>
      </c>
    </row>
    <row r="43" spans="1:8" x14ac:dyDescent="0.2">
      <c r="B43" t="s">
        <v>2238</v>
      </c>
      <c r="D43" s="7">
        <v>515</v>
      </c>
      <c r="F43" t="s">
        <v>2163</v>
      </c>
      <c r="G43" t="s">
        <v>2296</v>
      </c>
      <c r="H43" t="s">
        <v>2174</v>
      </c>
    </row>
    <row r="44" spans="1:8" x14ac:dyDescent="0.2">
      <c r="B44" t="s">
        <v>2239</v>
      </c>
      <c r="D44" s="7">
        <v>516</v>
      </c>
      <c r="F44" t="s">
        <v>2163</v>
      </c>
      <c r="G44" t="s">
        <v>2165</v>
      </c>
      <c r="H44" t="s">
        <v>2174</v>
      </c>
    </row>
    <row r="45" spans="1:8" x14ac:dyDescent="0.2">
      <c r="B45" t="s">
        <v>2240</v>
      </c>
      <c r="D45" s="7">
        <v>517</v>
      </c>
      <c r="F45" t="s">
        <v>2163</v>
      </c>
      <c r="G45" t="s">
        <v>2297</v>
      </c>
      <c r="H45" t="s">
        <v>830</v>
      </c>
    </row>
    <row r="46" spans="1:8" x14ac:dyDescent="0.2">
      <c r="B46" t="s">
        <v>2166</v>
      </c>
      <c r="C46" s="7">
        <v>507</v>
      </c>
      <c r="D46" s="7">
        <v>268</v>
      </c>
      <c r="F46" t="s">
        <v>2293</v>
      </c>
    </row>
    <row r="47" spans="1:8" x14ac:dyDescent="0.2">
      <c r="B47" t="s">
        <v>2294</v>
      </c>
      <c r="D47" s="7">
        <v>518</v>
      </c>
      <c r="F47" t="s">
        <v>2163</v>
      </c>
      <c r="G47" t="s">
        <v>2297</v>
      </c>
      <c r="H47" t="s">
        <v>830</v>
      </c>
    </row>
    <row r="48" spans="1:8" x14ac:dyDescent="0.2">
      <c r="B48" t="s">
        <v>2305</v>
      </c>
      <c r="C48" s="7">
        <v>142</v>
      </c>
      <c r="D48" s="7">
        <v>907</v>
      </c>
      <c r="F48" t="s">
        <v>2306</v>
      </c>
    </row>
    <row r="49" spans="2:3" x14ac:dyDescent="0.2">
      <c r="B49" t="s">
        <v>2062</v>
      </c>
      <c r="C49" s="7" t="s">
        <v>2062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N18" sqref="N18"/>
    </sheetView>
  </sheetViews>
  <sheetFormatPr defaultColWidth="11" defaultRowHeight="12.6" x14ac:dyDescent="0.2"/>
  <cols>
    <col min="1" max="1" width="5.7265625" style="29" customWidth="1"/>
    <col min="3" max="3" width="12.36328125" customWidth="1"/>
    <col min="6" max="6" width="11" style="1"/>
    <col min="7" max="7" width="6.453125" style="5" customWidth="1"/>
    <col min="8" max="8" width="26.453125" customWidth="1"/>
    <col min="9" max="9" width="16.453125" customWidth="1"/>
    <col min="10" max="10" width="7.6328125" customWidth="1"/>
    <col min="11" max="11" width="11" style="11"/>
    <col min="12" max="12" width="12.90625" customWidth="1"/>
    <col min="14" max="14" width="18.7265625" customWidth="1"/>
    <col min="15" max="15" width="27.7265625" customWidth="1"/>
    <col min="16" max="16" width="13.7265625" customWidth="1"/>
    <col min="17" max="17" width="8.453125" customWidth="1"/>
    <col min="18" max="18" width="28.08984375" customWidth="1"/>
    <col min="19" max="19" width="12.6328125" customWidth="1"/>
    <col min="20" max="20" width="7" style="64" customWidth="1"/>
    <col min="21" max="21" width="8.08984375" customWidth="1"/>
    <col min="22" max="22" width="10.36328125" customWidth="1"/>
    <col min="23" max="23" width="6.26953125" customWidth="1"/>
    <col min="24" max="24" width="9.453125" customWidth="1"/>
    <col min="25" max="25" width="11" customWidth="1"/>
    <col min="26" max="26" width="7" customWidth="1"/>
    <col min="27" max="27" width="7.36328125" customWidth="1"/>
  </cols>
  <sheetData>
    <row r="1" spans="1:26" x14ac:dyDescent="0.2">
      <c r="A1" s="27" t="s">
        <v>5166</v>
      </c>
      <c r="B1" t="s">
        <v>127</v>
      </c>
      <c r="C1" t="s">
        <v>128</v>
      </c>
      <c r="D1" t="s">
        <v>129</v>
      </c>
      <c r="E1" s="12" t="s">
        <v>130</v>
      </c>
      <c r="F1" s="2" t="s">
        <v>2073</v>
      </c>
      <c r="G1" s="4" t="s">
        <v>2065</v>
      </c>
      <c r="H1" t="s">
        <v>131</v>
      </c>
      <c r="I1" t="s">
        <v>132</v>
      </c>
      <c r="J1" t="s">
        <v>133</v>
      </c>
      <c r="K1" s="11" t="s">
        <v>134</v>
      </c>
      <c r="L1" t="s">
        <v>0</v>
      </c>
      <c r="M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s="63" t="s">
        <v>2072</v>
      </c>
      <c r="U1" s="3" t="s">
        <v>2067</v>
      </c>
      <c r="V1" s="3" t="s">
        <v>2066</v>
      </c>
      <c r="W1" s="3" t="s">
        <v>2068</v>
      </c>
      <c r="X1" s="3" t="s">
        <v>2069</v>
      </c>
      <c r="Y1" s="3" t="s">
        <v>2070</v>
      </c>
      <c r="Z1" s="3" t="s">
        <v>2071</v>
      </c>
    </row>
    <row r="2" spans="1:26" x14ac:dyDescent="0.2">
      <c r="A2" s="55" t="s">
        <v>2983</v>
      </c>
      <c r="B2" t="s">
        <v>2960</v>
      </c>
      <c r="C2" t="s">
        <v>2961</v>
      </c>
      <c r="E2" t="s">
        <v>2962</v>
      </c>
      <c r="F2" s="1">
        <v>15674</v>
      </c>
      <c r="G2" s="5">
        <f>(("11/16/2015")-F2)/365.25</f>
        <v>68.960985626283374</v>
      </c>
      <c r="H2" t="s">
        <v>2963</v>
      </c>
      <c r="I2" t="s">
        <v>1606</v>
      </c>
      <c r="J2" t="s">
        <v>1929</v>
      </c>
      <c r="K2" s="11" t="s">
        <v>2964</v>
      </c>
      <c r="L2" t="s">
        <v>2965</v>
      </c>
      <c r="O2" t="s">
        <v>2966</v>
      </c>
      <c r="P2" t="s">
        <v>1333</v>
      </c>
      <c r="R2" s="6" t="s">
        <v>2968</v>
      </c>
      <c r="S2" t="s">
        <v>1935</v>
      </c>
      <c r="T2" s="64">
        <v>11</v>
      </c>
      <c r="U2" t="s">
        <v>2076</v>
      </c>
      <c r="V2" s="1">
        <v>38888</v>
      </c>
    </row>
    <row r="3" spans="1:26" x14ac:dyDescent="0.2">
      <c r="A3" s="55" t="s">
        <v>3015</v>
      </c>
      <c r="B3" t="s">
        <v>3006</v>
      </c>
      <c r="C3" t="s">
        <v>3007</v>
      </c>
      <c r="E3" t="s">
        <v>3008</v>
      </c>
      <c r="F3" s="1">
        <v>14173</v>
      </c>
      <c r="G3" s="5">
        <f t="shared" ref="G3:G66" si="0">(("11/16/2015")-F3)/365.25</f>
        <v>73.07049965776865</v>
      </c>
      <c r="H3" t="s">
        <v>3009</v>
      </c>
      <c r="I3" t="s">
        <v>1801</v>
      </c>
      <c r="J3" t="s">
        <v>1929</v>
      </c>
      <c r="K3" s="11" t="s">
        <v>3010</v>
      </c>
      <c r="L3" t="s">
        <v>3011</v>
      </c>
      <c r="O3" t="s">
        <v>3012</v>
      </c>
      <c r="P3" t="s">
        <v>2099</v>
      </c>
      <c r="R3" s="6" t="s">
        <v>3013</v>
      </c>
      <c r="S3" t="s">
        <v>1935</v>
      </c>
      <c r="T3" s="64">
        <v>10</v>
      </c>
      <c r="U3" t="s">
        <v>2076</v>
      </c>
      <c r="V3" s="1">
        <v>38916</v>
      </c>
    </row>
    <row r="4" spans="1:26" x14ac:dyDescent="0.2">
      <c r="A4" s="28" t="s">
        <v>2486</v>
      </c>
      <c r="B4" t="s">
        <v>1317</v>
      </c>
      <c r="C4" t="s">
        <v>1318</v>
      </c>
      <c r="E4" t="s">
        <v>1319</v>
      </c>
      <c r="F4" s="1">
        <v>10727</v>
      </c>
      <c r="G4" s="5">
        <f t="shared" si="0"/>
        <v>82.505133470225871</v>
      </c>
      <c r="H4" t="s">
        <v>1320</v>
      </c>
      <c r="I4" t="s">
        <v>1985</v>
      </c>
      <c r="J4" t="s">
        <v>1929</v>
      </c>
      <c r="K4" s="11" t="s">
        <v>1321</v>
      </c>
      <c r="L4" t="s">
        <v>1322</v>
      </c>
      <c r="O4" t="s">
        <v>1323</v>
      </c>
      <c r="P4" t="s">
        <v>1610</v>
      </c>
      <c r="R4" t="s">
        <v>1324</v>
      </c>
      <c r="S4" t="s">
        <v>1935</v>
      </c>
      <c r="T4" s="64">
        <v>5</v>
      </c>
      <c r="U4" s="3" t="s">
        <v>2076</v>
      </c>
    </row>
    <row r="5" spans="1:26" x14ac:dyDescent="0.2">
      <c r="A5" s="28" t="s">
        <v>2487</v>
      </c>
      <c r="B5" t="s">
        <v>242</v>
      </c>
      <c r="C5" t="s">
        <v>243</v>
      </c>
      <c r="E5" t="s">
        <v>1956</v>
      </c>
      <c r="F5" s="1">
        <v>11545</v>
      </c>
      <c r="G5" s="5">
        <f t="shared" si="0"/>
        <v>80.26557152635182</v>
      </c>
      <c r="H5" t="s">
        <v>244</v>
      </c>
      <c r="I5" t="s">
        <v>1928</v>
      </c>
      <c r="J5" t="s">
        <v>1929</v>
      </c>
      <c r="K5" s="11" t="s">
        <v>245</v>
      </c>
      <c r="L5" t="s">
        <v>246</v>
      </c>
      <c r="O5" t="s">
        <v>247</v>
      </c>
      <c r="P5" t="s">
        <v>242</v>
      </c>
      <c r="Q5">
        <v>925</v>
      </c>
      <c r="S5" t="s">
        <v>1952</v>
      </c>
      <c r="T5" s="64">
        <v>8</v>
      </c>
      <c r="U5" s="3" t="s">
        <v>2076</v>
      </c>
    </row>
    <row r="6" spans="1:26" x14ac:dyDescent="0.2">
      <c r="A6" s="28" t="s">
        <v>2489</v>
      </c>
      <c r="B6" t="s">
        <v>91</v>
      </c>
      <c r="C6" t="s">
        <v>92</v>
      </c>
      <c r="E6" t="s">
        <v>93</v>
      </c>
      <c r="F6" s="1">
        <v>12936</v>
      </c>
      <c r="G6" s="5">
        <f t="shared" si="0"/>
        <v>76.457221081451067</v>
      </c>
      <c r="H6" t="s">
        <v>94</v>
      </c>
      <c r="I6" t="s">
        <v>1928</v>
      </c>
      <c r="J6" t="s">
        <v>1929</v>
      </c>
      <c r="K6" s="11" t="s">
        <v>95</v>
      </c>
      <c r="L6" t="s">
        <v>96</v>
      </c>
      <c r="O6" t="s">
        <v>97</v>
      </c>
      <c r="P6" t="s">
        <v>98</v>
      </c>
      <c r="R6" t="s">
        <v>99</v>
      </c>
      <c r="S6" t="s">
        <v>1935</v>
      </c>
      <c r="T6" s="64">
        <v>6</v>
      </c>
      <c r="U6" s="3" t="s">
        <v>2076</v>
      </c>
    </row>
    <row r="7" spans="1:26" x14ac:dyDescent="0.2">
      <c r="A7" s="28" t="s">
        <v>2491</v>
      </c>
      <c r="B7" s="3" t="s">
        <v>1059</v>
      </c>
      <c r="C7" s="3" t="s">
        <v>4440</v>
      </c>
      <c r="E7" s="3" t="s">
        <v>331</v>
      </c>
      <c r="F7" s="1">
        <v>12269</v>
      </c>
      <c r="G7" s="5">
        <f t="shared" si="0"/>
        <v>78.283367556468178</v>
      </c>
      <c r="H7" s="3" t="s">
        <v>4441</v>
      </c>
      <c r="I7" s="3" t="s">
        <v>4442</v>
      </c>
      <c r="J7" s="3" t="s">
        <v>1929</v>
      </c>
      <c r="K7" s="11">
        <v>94507</v>
      </c>
      <c r="L7" s="3" t="s">
        <v>4480</v>
      </c>
      <c r="O7" s="3" t="s">
        <v>4443</v>
      </c>
      <c r="P7" s="3" t="s">
        <v>1989</v>
      </c>
      <c r="Q7">
        <v>925</v>
      </c>
      <c r="R7" s="6" t="s">
        <v>4472</v>
      </c>
      <c r="S7" s="3" t="s">
        <v>1935</v>
      </c>
      <c r="T7" s="64">
        <v>8</v>
      </c>
      <c r="U7" s="3" t="s">
        <v>2076</v>
      </c>
    </row>
    <row r="8" spans="1:26" x14ac:dyDescent="0.2">
      <c r="A8" s="28" t="s">
        <v>2493</v>
      </c>
      <c r="B8" t="s">
        <v>84</v>
      </c>
      <c r="C8" t="s">
        <v>85</v>
      </c>
      <c r="E8" t="s">
        <v>554</v>
      </c>
      <c r="F8" s="1">
        <v>11575</v>
      </c>
      <c r="G8" s="5">
        <f t="shared" si="0"/>
        <v>80.183436002737849</v>
      </c>
      <c r="H8" t="s">
        <v>86</v>
      </c>
      <c r="I8" t="s">
        <v>1928</v>
      </c>
      <c r="J8" t="s">
        <v>1929</v>
      </c>
      <c r="K8" s="11" t="s">
        <v>87</v>
      </c>
      <c r="L8" t="s">
        <v>88</v>
      </c>
      <c r="O8" t="s">
        <v>1943</v>
      </c>
      <c r="P8" t="s">
        <v>89</v>
      </c>
      <c r="Q8">
        <v>925</v>
      </c>
      <c r="R8" t="s">
        <v>90</v>
      </c>
      <c r="S8" t="s">
        <v>1935</v>
      </c>
      <c r="T8" s="64">
        <v>9</v>
      </c>
      <c r="U8" s="3" t="s">
        <v>2076</v>
      </c>
    </row>
    <row r="9" spans="1:26" x14ac:dyDescent="0.2">
      <c r="A9" s="55" t="s">
        <v>2494</v>
      </c>
      <c r="B9" t="s">
        <v>3608</v>
      </c>
      <c r="C9" t="s">
        <v>3609</v>
      </c>
      <c r="E9" t="s">
        <v>1920</v>
      </c>
      <c r="F9" s="1">
        <v>9191</v>
      </c>
      <c r="G9" s="5">
        <f t="shared" si="0"/>
        <v>86.710472279260784</v>
      </c>
      <c r="H9" t="s">
        <v>3610</v>
      </c>
      <c r="I9" t="s">
        <v>1928</v>
      </c>
      <c r="J9" t="s">
        <v>1929</v>
      </c>
      <c r="K9" s="11">
        <v>94598</v>
      </c>
      <c r="L9" t="s">
        <v>3611</v>
      </c>
      <c r="O9" t="s">
        <v>3612</v>
      </c>
      <c r="P9" t="s">
        <v>1937</v>
      </c>
      <c r="R9" s="6" t="s">
        <v>3613</v>
      </c>
      <c r="S9" t="s">
        <v>2364</v>
      </c>
      <c r="T9" s="64">
        <v>3</v>
      </c>
      <c r="U9" s="3" t="s">
        <v>2076</v>
      </c>
    </row>
    <row r="10" spans="1:26" x14ac:dyDescent="0.2">
      <c r="A10" s="28" t="s">
        <v>2495</v>
      </c>
      <c r="B10" t="s">
        <v>1865</v>
      </c>
      <c r="C10" t="s">
        <v>1738</v>
      </c>
      <c r="D10" t="s">
        <v>1798</v>
      </c>
      <c r="E10" t="s">
        <v>1739</v>
      </c>
      <c r="F10" s="1">
        <v>13251</v>
      </c>
      <c r="G10" s="5">
        <f t="shared" si="0"/>
        <v>75.594798083504443</v>
      </c>
      <c r="H10" t="s">
        <v>1740</v>
      </c>
      <c r="I10" t="s">
        <v>1928</v>
      </c>
      <c r="J10" t="s">
        <v>1929</v>
      </c>
      <c r="K10" s="11" t="s">
        <v>1741</v>
      </c>
      <c r="L10" t="s">
        <v>1742</v>
      </c>
      <c r="O10" t="s">
        <v>1743</v>
      </c>
      <c r="P10" t="s">
        <v>1805</v>
      </c>
      <c r="Q10">
        <v>925</v>
      </c>
      <c r="R10" t="s">
        <v>1744</v>
      </c>
      <c r="S10" t="s">
        <v>1935</v>
      </c>
      <c r="T10" s="64">
        <v>4</v>
      </c>
      <c r="U10" s="3" t="s">
        <v>2076</v>
      </c>
    </row>
    <row r="11" spans="1:26" x14ac:dyDescent="0.2">
      <c r="A11" s="55" t="s">
        <v>2496</v>
      </c>
      <c r="B11" t="s">
        <v>3694</v>
      </c>
      <c r="C11" s="3" t="s">
        <v>3729</v>
      </c>
      <c r="D11" t="s">
        <v>3682</v>
      </c>
      <c r="E11" t="s">
        <v>3683</v>
      </c>
      <c r="F11" s="1">
        <v>15676</v>
      </c>
      <c r="G11" s="5">
        <f t="shared" si="0"/>
        <v>68.955509924709105</v>
      </c>
      <c r="H11" t="s">
        <v>3685</v>
      </c>
      <c r="I11" t="s">
        <v>1402</v>
      </c>
      <c r="J11" t="s">
        <v>1929</v>
      </c>
      <c r="K11" s="11">
        <v>94513</v>
      </c>
      <c r="L11" t="s">
        <v>3684</v>
      </c>
      <c r="O11" t="s">
        <v>3686</v>
      </c>
      <c r="P11" t="s">
        <v>3682</v>
      </c>
      <c r="Q11">
        <v>925</v>
      </c>
      <c r="R11" s="6" t="s">
        <v>3687</v>
      </c>
      <c r="S11" t="s">
        <v>1935</v>
      </c>
      <c r="T11" s="64">
        <v>12</v>
      </c>
      <c r="U11" s="3" t="s">
        <v>2076</v>
      </c>
    </row>
    <row r="12" spans="1:26" x14ac:dyDescent="0.2">
      <c r="A12" s="55" t="s">
        <v>2419</v>
      </c>
      <c r="B12" t="s">
        <v>2952</v>
      </c>
      <c r="C12" t="s">
        <v>2953</v>
      </c>
      <c r="D12" t="s">
        <v>2954</v>
      </c>
      <c r="E12" t="s">
        <v>872</v>
      </c>
      <c r="F12" s="1">
        <v>12946</v>
      </c>
      <c r="G12" s="5">
        <f t="shared" si="0"/>
        <v>76.429842573579734</v>
      </c>
      <c r="H12" t="s">
        <v>2955</v>
      </c>
      <c r="I12" t="s">
        <v>1928</v>
      </c>
      <c r="J12" t="s">
        <v>1929</v>
      </c>
      <c r="K12" s="11" t="s">
        <v>2956</v>
      </c>
      <c r="L12" t="s">
        <v>2957</v>
      </c>
      <c r="O12" t="s">
        <v>2967</v>
      </c>
      <c r="P12" t="s">
        <v>2958</v>
      </c>
      <c r="R12" s="6" t="s">
        <v>2959</v>
      </c>
      <c r="S12" t="s">
        <v>1935</v>
      </c>
      <c r="T12" s="64">
        <v>6</v>
      </c>
      <c r="U12" t="s">
        <v>2076</v>
      </c>
      <c r="V12" s="1">
        <v>38916</v>
      </c>
    </row>
    <row r="13" spans="1:26" x14ac:dyDescent="0.2">
      <c r="A13" s="28" t="s">
        <v>2497</v>
      </c>
      <c r="B13" t="s">
        <v>640</v>
      </c>
      <c r="C13" t="s">
        <v>410</v>
      </c>
      <c r="D13" t="s">
        <v>411</v>
      </c>
      <c r="E13" t="s">
        <v>412</v>
      </c>
      <c r="F13" s="1">
        <v>11328</v>
      </c>
      <c r="G13" s="5">
        <f t="shared" si="0"/>
        <v>80.859685147159482</v>
      </c>
      <c r="H13" t="s">
        <v>413</v>
      </c>
      <c r="I13" t="s">
        <v>1928</v>
      </c>
      <c r="J13" t="s">
        <v>1929</v>
      </c>
      <c r="K13" s="11" t="s">
        <v>414</v>
      </c>
      <c r="L13" t="s">
        <v>415</v>
      </c>
      <c r="O13" t="s">
        <v>416</v>
      </c>
      <c r="P13" t="s">
        <v>417</v>
      </c>
      <c r="Q13">
        <v>925</v>
      </c>
      <c r="R13" t="s">
        <v>418</v>
      </c>
      <c r="S13" t="s">
        <v>1935</v>
      </c>
      <c r="T13" s="64">
        <v>1</v>
      </c>
      <c r="U13" s="3" t="s">
        <v>2076</v>
      </c>
    </row>
    <row r="14" spans="1:26" x14ac:dyDescent="0.2">
      <c r="A14" s="28" t="s">
        <v>2498</v>
      </c>
      <c r="B14" s="3" t="s">
        <v>2574</v>
      </c>
      <c r="C14" t="s">
        <v>1071</v>
      </c>
      <c r="D14" t="s">
        <v>1072</v>
      </c>
      <c r="E14" t="s">
        <v>1259</v>
      </c>
      <c r="F14" s="1">
        <v>10454</v>
      </c>
      <c r="G14" s="5">
        <f t="shared" si="0"/>
        <v>83.252566735112936</v>
      </c>
      <c r="H14" t="s">
        <v>1073</v>
      </c>
      <c r="I14" t="s">
        <v>1928</v>
      </c>
      <c r="J14" t="s">
        <v>1929</v>
      </c>
      <c r="K14" s="11" t="s">
        <v>1074</v>
      </c>
      <c r="L14" t="s">
        <v>1075</v>
      </c>
      <c r="O14" t="s">
        <v>1076</v>
      </c>
      <c r="P14" t="s">
        <v>1706</v>
      </c>
      <c r="Q14">
        <v>925</v>
      </c>
      <c r="R14" t="s">
        <v>1077</v>
      </c>
      <c r="S14" t="s">
        <v>1935</v>
      </c>
      <c r="T14" s="64">
        <v>8</v>
      </c>
      <c r="U14" s="3" t="s">
        <v>2076</v>
      </c>
    </row>
    <row r="15" spans="1:26" x14ac:dyDescent="0.2">
      <c r="A15" s="28" t="s">
        <v>2499</v>
      </c>
      <c r="B15" t="s">
        <v>1771</v>
      </c>
      <c r="C15" t="s">
        <v>165</v>
      </c>
      <c r="E15" t="s">
        <v>290</v>
      </c>
      <c r="F15" s="1">
        <v>11885</v>
      </c>
      <c r="G15" s="5">
        <f t="shared" si="0"/>
        <v>79.334702258726892</v>
      </c>
      <c r="H15" t="s">
        <v>166</v>
      </c>
      <c r="I15" t="s">
        <v>1801</v>
      </c>
      <c r="J15" t="s">
        <v>1929</v>
      </c>
      <c r="K15" s="11" t="s">
        <v>167</v>
      </c>
      <c r="L15" t="s">
        <v>168</v>
      </c>
      <c r="O15" t="s">
        <v>169</v>
      </c>
      <c r="P15" t="s">
        <v>1771</v>
      </c>
      <c r="R15" t="s">
        <v>170</v>
      </c>
      <c r="S15" t="s">
        <v>1935</v>
      </c>
      <c r="T15" s="64">
        <v>7</v>
      </c>
      <c r="U15" s="3" t="s">
        <v>2076</v>
      </c>
    </row>
    <row r="16" spans="1:26" x14ac:dyDescent="0.2">
      <c r="A16" s="28" t="s">
        <v>2500</v>
      </c>
      <c r="B16" t="s">
        <v>947</v>
      </c>
      <c r="C16" t="s">
        <v>948</v>
      </c>
      <c r="E16" t="s">
        <v>1920</v>
      </c>
      <c r="F16" s="1">
        <v>13444</v>
      </c>
      <c r="G16" s="5">
        <f t="shared" si="0"/>
        <v>75.066392881587959</v>
      </c>
      <c r="H16" t="s">
        <v>949</v>
      </c>
      <c r="I16" t="s">
        <v>1329</v>
      </c>
      <c r="J16" t="s">
        <v>1929</v>
      </c>
      <c r="K16" s="11" t="s">
        <v>950</v>
      </c>
      <c r="L16" t="s">
        <v>951</v>
      </c>
      <c r="O16" t="s">
        <v>952</v>
      </c>
      <c r="P16" t="s">
        <v>953</v>
      </c>
      <c r="R16" t="s">
        <v>954</v>
      </c>
      <c r="S16" t="s">
        <v>1935</v>
      </c>
      <c r="T16" s="64">
        <v>10</v>
      </c>
      <c r="U16" s="3" t="s">
        <v>2076</v>
      </c>
    </row>
    <row r="17" spans="1:24" x14ac:dyDescent="0.2">
      <c r="A17" s="28" t="s">
        <v>2501</v>
      </c>
      <c r="B17" t="s">
        <v>544</v>
      </c>
      <c r="C17" t="s">
        <v>545</v>
      </c>
      <c r="E17" t="s">
        <v>1099</v>
      </c>
      <c r="F17" s="1">
        <v>12584</v>
      </c>
      <c r="G17" s="5">
        <f t="shared" si="0"/>
        <v>77.420944558521555</v>
      </c>
      <c r="H17" t="s">
        <v>546</v>
      </c>
      <c r="I17" t="s">
        <v>1928</v>
      </c>
      <c r="J17" t="s">
        <v>1929</v>
      </c>
      <c r="K17" s="11" t="s">
        <v>547</v>
      </c>
      <c r="L17" t="s">
        <v>548</v>
      </c>
      <c r="O17" t="s">
        <v>549</v>
      </c>
      <c r="P17" t="s">
        <v>544</v>
      </c>
      <c r="Q17">
        <v>925</v>
      </c>
      <c r="R17" t="s">
        <v>550</v>
      </c>
      <c r="S17" t="s">
        <v>1935</v>
      </c>
      <c r="T17" s="64">
        <v>6</v>
      </c>
      <c r="U17" s="3" t="s">
        <v>2076</v>
      </c>
    </row>
    <row r="18" spans="1:24" x14ac:dyDescent="0.2">
      <c r="A18" s="28" t="s">
        <v>2502</v>
      </c>
      <c r="B18" t="s">
        <v>442</v>
      </c>
      <c r="C18" t="s">
        <v>443</v>
      </c>
      <c r="E18" t="s">
        <v>444</v>
      </c>
      <c r="F18" s="1">
        <v>11770</v>
      </c>
      <c r="G18" s="5">
        <f t="shared" si="0"/>
        <v>79.649555099247095</v>
      </c>
      <c r="H18" t="s">
        <v>445</v>
      </c>
      <c r="I18" t="s">
        <v>1359</v>
      </c>
      <c r="J18" t="s">
        <v>1929</v>
      </c>
      <c r="K18" s="11" t="s">
        <v>446</v>
      </c>
      <c r="L18" t="s">
        <v>447</v>
      </c>
      <c r="O18" t="s">
        <v>448</v>
      </c>
      <c r="P18" t="s">
        <v>1098</v>
      </c>
      <c r="R18" t="s">
        <v>449</v>
      </c>
      <c r="S18" t="s">
        <v>1935</v>
      </c>
      <c r="T18" s="64">
        <v>3</v>
      </c>
      <c r="U18" s="3" t="s">
        <v>2076</v>
      </c>
    </row>
    <row r="19" spans="1:24" x14ac:dyDescent="0.2">
      <c r="A19" s="28" t="s">
        <v>2503</v>
      </c>
      <c r="B19" t="s">
        <v>1530</v>
      </c>
      <c r="C19" t="s">
        <v>1531</v>
      </c>
      <c r="D19" t="s">
        <v>1532</v>
      </c>
      <c r="E19" t="s">
        <v>1533</v>
      </c>
      <c r="F19" s="1">
        <v>14340</v>
      </c>
      <c r="G19" s="5">
        <f t="shared" si="0"/>
        <v>72.613278576317597</v>
      </c>
      <c r="H19" t="s">
        <v>1534</v>
      </c>
      <c r="I19" t="s">
        <v>1928</v>
      </c>
      <c r="J19" t="s">
        <v>1929</v>
      </c>
      <c r="K19" s="11" t="s">
        <v>1535</v>
      </c>
      <c r="L19" t="s">
        <v>1536</v>
      </c>
      <c r="O19" t="s">
        <v>1537</v>
      </c>
      <c r="P19" t="s">
        <v>1961</v>
      </c>
      <c r="R19" t="s">
        <v>1538</v>
      </c>
      <c r="S19" t="s">
        <v>1935</v>
      </c>
      <c r="T19" s="64">
        <v>4</v>
      </c>
      <c r="U19" s="3" t="s">
        <v>2076</v>
      </c>
    </row>
    <row r="20" spans="1:24" x14ac:dyDescent="0.2">
      <c r="A20" s="28" t="s">
        <v>2504</v>
      </c>
      <c r="B20" t="s">
        <v>537</v>
      </c>
      <c r="C20" t="s">
        <v>538</v>
      </c>
      <c r="D20" t="s">
        <v>1850</v>
      </c>
      <c r="F20" s="1">
        <v>12695</v>
      </c>
      <c r="G20" s="5">
        <f t="shared" si="0"/>
        <v>77.117043121149891</v>
      </c>
      <c r="H20" t="s">
        <v>539</v>
      </c>
      <c r="I20" t="s">
        <v>1928</v>
      </c>
      <c r="J20" t="s">
        <v>1929</v>
      </c>
      <c r="K20" s="11" t="s">
        <v>540</v>
      </c>
      <c r="L20" t="s">
        <v>541</v>
      </c>
      <c r="O20" t="s">
        <v>542</v>
      </c>
      <c r="P20" t="s">
        <v>1856</v>
      </c>
      <c r="R20" s="6" t="s">
        <v>3666</v>
      </c>
      <c r="S20" t="s">
        <v>1935</v>
      </c>
      <c r="T20" s="64">
        <v>11</v>
      </c>
      <c r="U20" s="3" t="s">
        <v>2076</v>
      </c>
    </row>
    <row r="21" spans="1:24" x14ac:dyDescent="0.2">
      <c r="A21" s="55">
        <v>23</v>
      </c>
      <c r="B21" t="s">
        <v>4517</v>
      </c>
      <c r="C21" t="s">
        <v>4518</v>
      </c>
      <c r="D21" t="s">
        <v>1603</v>
      </c>
      <c r="E21" t="s">
        <v>1701</v>
      </c>
      <c r="F21" s="1">
        <v>21015</v>
      </c>
      <c r="G21" s="5">
        <f t="shared" si="0"/>
        <v>54.338124572210816</v>
      </c>
      <c r="H21" t="s">
        <v>4519</v>
      </c>
      <c r="I21" t="s">
        <v>1928</v>
      </c>
      <c r="J21" t="s">
        <v>2115</v>
      </c>
      <c r="K21" s="11">
        <v>94597</v>
      </c>
      <c r="L21" t="s">
        <v>4526</v>
      </c>
      <c r="O21" t="s">
        <v>4520</v>
      </c>
      <c r="P21" t="s">
        <v>1610</v>
      </c>
      <c r="Q21">
        <v>925</v>
      </c>
      <c r="R21" s="6" t="s">
        <v>4725</v>
      </c>
      <c r="S21" t="s">
        <v>1935</v>
      </c>
      <c r="T21" s="64">
        <v>7</v>
      </c>
      <c r="U21" s="3" t="s">
        <v>2076</v>
      </c>
    </row>
    <row r="22" spans="1:24" x14ac:dyDescent="0.2">
      <c r="A22" s="28">
        <v>24</v>
      </c>
      <c r="B22" t="s">
        <v>1437</v>
      </c>
      <c r="C22" t="s">
        <v>1438</v>
      </c>
      <c r="D22" t="s">
        <v>1439</v>
      </c>
      <c r="E22" t="s">
        <v>1440</v>
      </c>
      <c r="F22" s="1">
        <v>10083</v>
      </c>
      <c r="G22" s="5">
        <f t="shared" si="0"/>
        <v>84.268309377138948</v>
      </c>
      <c r="H22" t="s">
        <v>1441</v>
      </c>
      <c r="I22" t="s">
        <v>1928</v>
      </c>
      <c r="J22" t="s">
        <v>1929</v>
      </c>
      <c r="K22" s="11" t="s">
        <v>1442</v>
      </c>
      <c r="L22" t="s">
        <v>1443</v>
      </c>
      <c r="O22" t="s">
        <v>1444</v>
      </c>
      <c r="P22" t="s">
        <v>1771</v>
      </c>
      <c r="Q22">
        <v>925</v>
      </c>
      <c r="R22" t="s">
        <v>1445</v>
      </c>
      <c r="S22" t="s">
        <v>1952</v>
      </c>
      <c r="T22" s="64">
        <v>8</v>
      </c>
      <c r="U22" s="3" t="s">
        <v>2076</v>
      </c>
    </row>
    <row r="23" spans="1:24" x14ac:dyDescent="0.2">
      <c r="A23" s="28" t="s">
        <v>2507</v>
      </c>
      <c r="B23" t="s">
        <v>1953</v>
      </c>
      <c r="C23" t="s">
        <v>272</v>
      </c>
      <c r="D23" t="s">
        <v>1955</v>
      </c>
      <c r="E23" t="s">
        <v>1562</v>
      </c>
      <c r="F23" s="1">
        <v>11242</v>
      </c>
      <c r="G23" s="5">
        <f t="shared" si="0"/>
        <v>81.095140314852841</v>
      </c>
      <c r="H23" t="s">
        <v>273</v>
      </c>
      <c r="I23" t="s">
        <v>1928</v>
      </c>
      <c r="J23" t="s">
        <v>274</v>
      </c>
      <c r="K23" s="11" t="s">
        <v>540</v>
      </c>
      <c r="L23" t="s">
        <v>275</v>
      </c>
      <c r="N23" t="s">
        <v>2062</v>
      </c>
      <c r="O23" t="s">
        <v>276</v>
      </c>
      <c r="P23" t="s">
        <v>1961</v>
      </c>
      <c r="Q23">
        <v>925</v>
      </c>
      <c r="R23" t="s">
        <v>277</v>
      </c>
      <c r="S23" t="s">
        <v>1935</v>
      </c>
      <c r="T23" s="64">
        <v>10</v>
      </c>
      <c r="U23" s="3" t="s">
        <v>2076</v>
      </c>
    </row>
    <row r="24" spans="1:24" x14ac:dyDescent="0.2">
      <c r="A24" s="28" t="s">
        <v>2508</v>
      </c>
      <c r="B24" t="s">
        <v>821</v>
      </c>
      <c r="C24" t="s">
        <v>822</v>
      </c>
      <c r="E24" t="s">
        <v>823</v>
      </c>
      <c r="F24" s="1">
        <v>14374</v>
      </c>
      <c r="G24" s="5">
        <f t="shared" si="0"/>
        <v>72.520191649555102</v>
      </c>
      <c r="H24" t="s">
        <v>824</v>
      </c>
      <c r="I24" t="s">
        <v>1928</v>
      </c>
      <c r="J24" t="s">
        <v>1929</v>
      </c>
      <c r="K24" s="11" t="s">
        <v>825</v>
      </c>
      <c r="L24" t="s">
        <v>826</v>
      </c>
      <c r="O24" t="s">
        <v>827</v>
      </c>
      <c r="P24" t="s">
        <v>1499</v>
      </c>
      <c r="R24" s="6" t="s">
        <v>2479</v>
      </c>
      <c r="S24" t="s">
        <v>1935</v>
      </c>
      <c r="T24" s="64">
        <v>5</v>
      </c>
      <c r="U24" s="3" t="s">
        <v>2076</v>
      </c>
    </row>
    <row r="25" spans="1:24" x14ac:dyDescent="0.2">
      <c r="A25" s="55" t="s">
        <v>2509</v>
      </c>
      <c r="B25" t="s">
        <v>3688</v>
      </c>
      <c r="C25" t="s">
        <v>3689</v>
      </c>
      <c r="D25" t="s">
        <v>853</v>
      </c>
      <c r="E25" t="s">
        <v>579</v>
      </c>
      <c r="F25" s="1">
        <v>14466</v>
      </c>
      <c r="G25" s="5">
        <f t="shared" si="0"/>
        <v>72.268309377138948</v>
      </c>
      <c r="H25" s="5" t="s">
        <v>3690</v>
      </c>
      <c r="I25" t="s">
        <v>1928</v>
      </c>
      <c r="J25" t="s">
        <v>1929</v>
      </c>
      <c r="K25" s="11">
        <v>94598</v>
      </c>
      <c r="L25" t="s">
        <v>3691</v>
      </c>
      <c r="O25" t="s">
        <v>3692</v>
      </c>
      <c r="P25" t="s">
        <v>853</v>
      </c>
      <c r="Q25">
        <v>925</v>
      </c>
      <c r="R25" s="6" t="s">
        <v>3693</v>
      </c>
      <c r="S25" t="s">
        <v>1935</v>
      </c>
      <c r="T25" s="64">
        <v>8</v>
      </c>
      <c r="U25" s="3" t="s">
        <v>2076</v>
      </c>
    </row>
    <row r="26" spans="1:24" x14ac:dyDescent="0.2">
      <c r="A26" s="28" t="s">
        <v>2510</v>
      </c>
      <c r="B26" s="3" t="s">
        <v>3922</v>
      </c>
      <c r="C26" s="3" t="s">
        <v>3923</v>
      </c>
      <c r="D26" s="3" t="s">
        <v>3924</v>
      </c>
      <c r="E26" s="3" t="s">
        <v>1200</v>
      </c>
      <c r="F26" s="1">
        <v>10738</v>
      </c>
      <c r="G26" s="5">
        <f t="shared" si="0"/>
        <v>82.475017111567425</v>
      </c>
      <c r="H26" s="3" t="s">
        <v>3925</v>
      </c>
      <c r="I26" s="3" t="s">
        <v>1940</v>
      </c>
      <c r="J26" s="3" t="s">
        <v>1929</v>
      </c>
      <c r="K26" s="11">
        <v>94506</v>
      </c>
      <c r="L26" s="3" t="s">
        <v>3926</v>
      </c>
      <c r="O26" s="3" t="s">
        <v>3927</v>
      </c>
      <c r="P26" s="3" t="s">
        <v>3928</v>
      </c>
      <c r="Q26">
        <v>925</v>
      </c>
      <c r="R26" s="6" t="s">
        <v>4028</v>
      </c>
      <c r="T26" s="64">
        <v>5</v>
      </c>
      <c r="U26" s="3" t="s">
        <v>2076</v>
      </c>
    </row>
    <row r="27" spans="1:24" x14ac:dyDescent="0.2">
      <c r="A27" s="28" t="s">
        <v>2511</v>
      </c>
      <c r="B27" t="s">
        <v>1653</v>
      </c>
      <c r="C27" t="s">
        <v>1654</v>
      </c>
      <c r="E27" t="s">
        <v>1655</v>
      </c>
      <c r="F27" s="1">
        <v>10905</v>
      </c>
      <c r="G27" s="5">
        <f t="shared" si="0"/>
        <v>82.017796030116358</v>
      </c>
      <c r="H27" t="s">
        <v>1656</v>
      </c>
      <c r="I27" t="s">
        <v>2024</v>
      </c>
      <c r="J27" t="s">
        <v>1929</v>
      </c>
      <c r="K27" s="11" t="s">
        <v>1657</v>
      </c>
      <c r="L27" t="s">
        <v>1658</v>
      </c>
      <c r="O27" t="s">
        <v>1943</v>
      </c>
      <c r="P27" t="s">
        <v>1659</v>
      </c>
      <c r="R27" t="s">
        <v>1660</v>
      </c>
      <c r="S27" t="s">
        <v>1935</v>
      </c>
      <c r="T27" s="64">
        <v>11</v>
      </c>
      <c r="U27" s="3" t="s">
        <v>2076</v>
      </c>
    </row>
    <row r="28" spans="1:24" x14ac:dyDescent="0.2">
      <c r="A28" s="28" t="s">
        <v>2513</v>
      </c>
      <c r="B28" t="s">
        <v>1198</v>
      </c>
      <c r="C28" t="s">
        <v>1199</v>
      </c>
      <c r="D28" t="s">
        <v>1974</v>
      </c>
      <c r="E28" t="s">
        <v>1200</v>
      </c>
      <c r="F28" s="1">
        <v>6518</v>
      </c>
      <c r="G28" s="5">
        <f t="shared" si="0"/>
        <v>94.028747433264883</v>
      </c>
      <c r="H28" t="s">
        <v>1201</v>
      </c>
      <c r="I28" t="s">
        <v>1928</v>
      </c>
      <c r="J28" t="s">
        <v>1929</v>
      </c>
      <c r="K28" s="11" t="s">
        <v>1202</v>
      </c>
      <c r="L28" t="s">
        <v>1203</v>
      </c>
      <c r="O28" t="s">
        <v>1204</v>
      </c>
      <c r="P28" t="s">
        <v>1980</v>
      </c>
      <c r="Q28">
        <v>925</v>
      </c>
      <c r="S28" t="s">
        <v>1952</v>
      </c>
      <c r="T28" s="64">
        <v>11</v>
      </c>
      <c r="U28" s="3" t="s">
        <v>2076</v>
      </c>
    </row>
    <row r="29" spans="1:24" x14ac:dyDescent="0.2">
      <c r="A29" s="55" t="s">
        <v>2424</v>
      </c>
      <c r="B29" t="s">
        <v>1151</v>
      </c>
      <c r="C29" t="s">
        <v>2993</v>
      </c>
      <c r="D29" t="s">
        <v>1646</v>
      </c>
      <c r="E29" t="s">
        <v>1180</v>
      </c>
      <c r="F29" s="1">
        <v>8611</v>
      </c>
      <c r="G29" s="5">
        <f t="shared" si="0"/>
        <v>88.298425735797395</v>
      </c>
      <c r="H29" t="s">
        <v>2994</v>
      </c>
      <c r="I29" t="s">
        <v>1928</v>
      </c>
      <c r="J29" t="s">
        <v>1929</v>
      </c>
      <c r="K29" s="11" t="s">
        <v>2995</v>
      </c>
      <c r="L29" t="s">
        <v>2996</v>
      </c>
      <c r="O29" t="s">
        <v>2997</v>
      </c>
      <c r="P29" t="s">
        <v>1651</v>
      </c>
      <c r="R29" s="6" t="s">
        <v>2998</v>
      </c>
      <c r="S29" t="s">
        <v>1935</v>
      </c>
      <c r="T29" s="65">
        <v>7</v>
      </c>
      <c r="U29" t="s">
        <v>2076</v>
      </c>
      <c r="V29" s="1">
        <v>38916</v>
      </c>
      <c r="X29" t="s">
        <v>2062</v>
      </c>
    </row>
    <row r="30" spans="1:24" x14ac:dyDescent="0.2">
      <c r="A30" s="29">
        <v>33</v>
      </c>
      <c r="B30" t="s">
        <v>5015</v>
      </c>
      <c r="C30" t="s">
        <v>2358</v>
      </c>
      <c r="D30" t="s">
        <v>2933</v>
      </c>
      <c r="E30" t="s">
        <v>1327</v>
      </c>
      <c r="F30" s="1">
        <v>15747</v>
      </c>
      <c r="G30" s="5">
        <f t="shared" si="0"/>
        <v>68.761122518822731</v>
      </c>
      <c r="H30" t="s">
        <v>5016</v>
      </c>
      <c r="I30" t="s">
        <v>5017</v>
      </c>
      <c r="J30" t="s">
        <v>1929</v>
      </c>
      <c r="K30" s="11">
        <v>94704</v>
      </c>
      <c r="L30" t="s">
        <v>5018</v>
      </c>
      <c r="O30" t="s">
        <v>5019</v>
      </c>
      <c r="P30" t="s">
        <v>1722</v>
      </c>
      <c r="Q30">
        <v>510</v>
      </c>
      <c r="R30" s="6" t="s">
        <v>5020</v>
      </c>
      <c r="S30" t="s">
        <v>1935</v>
      </c>
      <c r="T30" s="64">
        <v>2</v>
      </c>
      <c r="U30" s="3" t="s">
        <v>2076</v>
      </c>
    </row>
    <row r="31" spans="1:24" x14ac:dyDescent="0.2">
      <c r="A31" s="28" t="s">
        <v>2515</v>
      </c>
      <c r="B31" t="s">
        <v>1159</v>
      </c>
      <c r="C31" t="s">
        <v>1217</v>
      </c>
      <c r="D31" t="s">
        <v>1974</v>
      </c>
      <c r="F31" s="1">
        <v>11442</v>
      </c>
      <c r="G31" s="5">
        <f t="shared" si="0"/>
        <v>80.547570157426421</v>
      </c>
      <c r="H31" t="s">
        <v>1218</v>
      </c>
      <c r="I31" t="s">
        <v>1219</v>
      </c>
      <c r="J31" t="s">
        <v>1929</v>
      </c>
      <c r="K31" s="11" t="s">
        <v>1220</v>
      </c>
      <c r="L31" t="s">
        <v>1221</v>
      </c>
      <c r="O31" t="s">
        <v>1222</v>
      </c>
      <c r="P31" t="s">
        <v>1980</v>
      </c>
      <c r="Q31">
        <v>925</v>
      </c>
      <c r="R31" t="s">
        <v>1223</v>
      </c>
      <c r="S31" t="s">
        <v>1935</v>
      </c>
      <c r="T31" s="64">
        <v>4</v>
      </c>
      <c r="U31" s="3" t="s">
        <v>2076</v>
      </c>
    </row>
    <row r="32" spans="1:24" x14ac:dyDescent="0.2">
      <c r="A32" s="55" t="s">
        <v>2516</v>
      </c>
      <c r="B32" t="s">
        <v>1715</v>
      </c>
      <c r="C32" t="s">
        <v>3774</v>
      </c>
      <c r="E32" t="s">
        <v>427</v>
      </c>
      <c r="F32" s="1">
        <v>11949</v>
      </c>
      <c r="G32" s="5">
        <f t="shared" si="0"/>
        <v>79.15947980835044</v>
      </c>
      <c r="H32" t="s">
        <v>3812</v>
      </c>
      <c r="I32" t="s">
        <v>1928</v>
      </c>
      <c r="J32" t="s">
        <v>1929</v>
      </c>
      <c r="K32" s="11">
        <v>94597</v>
      </c>
      <c r="L32" t="s">
        <v>3813</v>
      </c>
      <c r="O32" t="s">
        <v>3814</v>
      </c>
      <c r="P32" t="s">
        <v>2018</v>
      </c>
      <c r="Q32">
        <v>925</v>
      </c>
      <c r="R32" s="6" t="s">
        <v>3815</v>
      </c>
      <c r="T32" s="64">
        <v>9</v>
      </c>
      <c r="U32" s="3" t="s">
        <v>2076</v>
      </c>
      <c r="V32" s="1">
        <v>39406</v>
      </c>
    </row>
    <row r="33" spans="1:22" x14ac:dyDescent="0.2">
      <c r="A33" s="28" t="s">
        <v>2518</v>
      </c>
      <c r="B33" t="s">
        <v>1239</v>
      </c>
      <c r="C33" t="s">
        <v>1047</v>
      </c>
      <c r="E33" t="s">
        <v>1489</v>
      </c>
      <c r="F33" s="1">
        <v>11110</v>
      </c>
      <c r="G33" s="5">
        <f t="shared" si="0"/>
        <v>81.456536618754285</v>
      </c>
      <c r="H33" t="s">
        <v>1048</v>
      </c>
      <c r="I33" t="s">
        <v>1359</v>
      </c>
      <c r="J33" t="s">
        <v>1929</v>
      </c>
      <c r="K33" s="11" t="s">
        <v>1049</v>
      </c>
      <c r="L33" t="s">
        <v>1050</v>
      </c>
      <c r="O33" t="s">
        <v>1405</v>
      </c>
      <c r="P33" t="s">
        <v>1239</v>
      </c>
      <c r="Q33">
        <v>925</v>
      </c>
      <c r="R33" t="s">
        <v>1051</v>
      </c>
      <c r="S33" t="s">
        <v>1935</v>
      </c>
      <c r="T33" s="64">
        <v>6</v>
      </c>
      <c r="U33" s="3" t="s">
        <v>2076</v>
      </c>
    </row>
    <row r="34" spans="1:22" x14ac:dyDescent="0.2">
      <c r="A34" s="28" t="s">
        <v>2519</v>
      </c>
      <c r="B34" t="s">
        <v>1693</v>
      </c>
      <c r="C34" t="s">
        <v>1694</v>
      </c>
      <c r="E34" t="s">
        <v>1695</v>
      </c>
      <c r="F34" s="1">
        <v>9237</v>
      </c>
      <c r="G34" s="5">
        <f t="shared" si="0"/>
        <v>86.5845311430527</v>
      </c>
      <c r="H34" t="s">
        <v>1696</v>
      </c>
      <c r="I34" t="s">
        <v>1928</v>
      </c>
      <c r="J34" t="s">
        <v>1929</v>
      </c>
      <c r="K34" s="11" t="s">
        <v>2053</v>
      </c>
      <c r="L34" t="s">
        <v>1697</v>
      </c>
      <c r="O34" t="s">
        <v>1698</v>
      </c>
      <c r="P34" t="s">
        <v>1989</v>
      </c>
      <c r="R34" s="6" t="s">
        <v>4668</v>
      </c>
      <c r="S34" t="s">
        <v>1952</v>
      </c>
      <c r="T34" s="64">
        <v>4</v>
      </c>
      <c r="U34" s="3" t="s">
        <v>2076</v>
      </c>
    </row>
    <row r="35" spans="1:22" x14ac:dyDescent="0.2">
      <c r="A35" s="28" t="s">
        <v>2522</v>
      </c>
      <c r="B35" t="s">
        <v>4321</v>
      </c>
      <c r="C35" t="s">
        <v>4322</v>
      </c>
      <c r="D35" t="s">
        <v>2311</v>
      </c>
      <c r="E35" t="s">
        <v>1533</v>
      </c>
      <c r="F35" s="1">
        <v>14202</v>
      </c>
      <c r="G35" s="5">
        <f t="shared" si="0"/>
        <v>72.991101984941821</v>
      </c>
      <c r="H35" t="s">
        <v>4323</v>
      </c>
      <c r="I35" t="s">
        <v>1801</v>
      </c>
      <c r="J35" t="s">
        <v>1929</v>
      </c>
      <c r="K35" s="11">
        <v>94507</v>
      </c>
      <c r="L35" t="s">
        <v>4324</v>
      </c>
      <c r="O35" t="s">
        <v>4325</v>
      </c>
      <c r="P35" t="s">
        <v>1098</v>
      </c>
      <c r="Q35" s="3">
        <v>925</v>
      </c>
      <c r="R35" s="6" t="s">
        <v>4369</v>
      </c>
      <c r="S35" t="s">
        <v>1935</v>
      </c>
      <c r="T35" s="64">
        <v>11</v>
      </c>
      <c r="U35" s="3" t="s">
        <v>2076</v>
      </c>
    </row>
    <row r="36" spans="1:22" x14ac:dyDescent="0.2">
      <c r="A36" s="28" t="s">
        <v>2523</v>
      </c>
      <c r="B36" t="s">
        <v>1091</v>
      </c>
      <c r="C36" t="s">
        <v>1092</v>
      </c>
      <c r="D36" t="s">
        <v>1234</v>
      </c>
      <c r="E36" t="s">
        <v>1093</v>
      </c>
      <c r="F36" s="1">
        <v>11853</v>
      </c>
      <c r="G36" s="5">
        <f t="shared" si="0"/>
        <v>79.422313483915133</v>
      </c>
      <c r="H36" t="s">
        <v>1094</v>
      </c>
      <c r="I36" t="s">
        <v>1928</v>
      </c>
      <c r="J36" t="s">
        <v>1929</v>
      </c>
      <c r="K36" s="11" t="s">
        <v>1741</v>
      </c>
      <c r="L36" t="s">
        <v>1095</v>
      </c>
      <c r="O36" t="s">
        <v>1096</v>
      </c>
      <c r="P36" t="s">
        <v>1239</v>
      </c>
      <c r="R36" t="s">
        <v>1097</v>
      </c>
      <c r="S36" t="s">
        <v>1952</v>
      </c>
      <c r="T36" s="64">
        <v>6</v>
      </c>
      <c r="U36" s="3" t="s">
        <v>2076</v>
      </c>
    </row>
    <row r="37" spans="1:22" x14ac:dyDescent="0.2">
      <c r="A37" s="28" t="s">
        <v>2526</v>
      </c>
      <c r="B37" t="s">
        <v>666</v>
      </c>
      <c r="C37" t="s">
        <v>308</v>
      </c>
      <c r="E37" t="s">
        <v>554</v>
      </c>
      <c r="F37" s="1">
        <v>13004</v>
      </c>
      <c r="G37" s="5">
        <f t="shared" si="0"/>
        <v>76.271047227926076</v>
      </c>
      <c r="H37" t="s">
        <v>315</v>
      </c>
      <c r="I37" t="s">
        <v>1928</v>
      </c>
      <c r="J37" t="s">
        <v>1929</v>
      </c>
      <c r="K37" s="11" t="s">
        <v>316</v>
      </c>
      <c r="L37" t="s">
        <v>317</v>
      </c>
      <c r="O37" t="s">
        <v>318</v>
      </c>
      <c r="P37" t="s">
        <v>666</v>
      </c>
      <c r="R37" t="s">
        <v>319</v>
      </c>
      <c r="S37" t="s">
        <v>1935</v>
      </c>
      <c r="T37" s="64">
        <v>8</v>
      </c>
      <c r="U37" s="3" t="s">
        <v>2076</v>
      </c>
    </row>
    <row r="38" spans="1:22" x14ac:dyDescent="0.2">
      <c r="A38" s="28">
        <v>46</v>
      </c>
      <c r="B38" t="s">
        <v>1487</v>
      </c>
      <c r="C38" t="s">
        <v>756</v>
      </c>
      <c r="D38" t="s">
        <v>2050</v>
      </c>
      <c r="E38" t="s">
        <v>757</v>
      </c>
      <c r="F38" s="1">
        <v>9573</v>
      </c>
      <c r="G38" s="5">
        <f t="shared" si="0"/>
        <v>85.664613278576311</v>
      </c>
      <c r="H38" t="s">
        <v>758</v>
      </c>
      <c r="I38" t="s">
        <v>1928</v>
      </c>
      <c r="J38" t="s">
        <v>1929</v>
      </c>
      <c r="K38" s="11" t="s">
        <v>759</v>
      </c>
      <c r="L38" t="s">
        <v>760</v>
      </c>
      <c r="O38" t="s">
        <v>1950</v>
      </c>
      <c r="P38" t="s">
        <v>2056</v>
      </c>
      <c r="Q38">
        <v>925</v>
      </c>
      <c r="R38" s="6" t="s">
        <v>4267</v>
      </c>
      <c r="S38" t="s">
        <v>1952</v>
      </c>
      <c r="T38" s="64">
        <v>3</v>
      </c>
      <c r="U38" s="3" t="s">
        <v>2076</v>
      </c>
    </row>
    <row r="39" spans="1:22" x14ac:dyDescent="0.2">
      <c r="A39" s="28" t="s">
        <v>2529</v>
      </c>
      <c r="B39" t="s">
        <v>1333</v>
      </c>
      <c r="C39" t="s">
        <v>1334</v>
      </c>
      <c r="D39" t="s">
        <v>1335</v>
      </c>
      <c r="E39" t="s">
        <v>1701</v>
      </c>
      <c r="F39" s="1">
        <v>14780</v>
      </c>
      <c r="G39" s="5">
        <f t="shared" si="0"/>
        <v>71.408624229979466</v>
      </c>
      <c r="H39" t="s">
        <v>1336</v>
      </c>
      <c r="I39" t="s">
        <v>1801</v>
      </c>
      <c r="J39" t="s">
        <v>1929</v>
      </c>
      <c r="K39" s="11" t="s">
        <v>1337</v>
      </c>
      <c r="L39" t="s">
        <v>1338</v>
      </c>
      <c r="O39" t="s">
        <v>2008</v>
      </c>
      <c r="P39" t="s">
        <v>1339</v>
      </c>
      <c r="R39" t="s">
        <v>1340</v>
      </c>
      <c r="S39" t="s">
        <v>1935</v>
      </c>
      <c r="T39" s="64">
        <v>6</v>
      </c>
      <c r="U39" s="3" t="s">
        <v>2076</v>
      </c>
    </row>
    <row r="40" spans="1:22" x14ac:dyDescent="0.2">
      <c r="A40" s="28" t="s">
        <v>2530</v>
      </c>
      <c r="B40" t="s">
        <v>1937</v>
      </c>
      <c r="C40" t="s">
        <v>982</v>
      </c>
      <c r="E40" t="s">
        <v>901</v>
      </c>
      <c r="F40" s="1">
        <v>11950</v>
      </c>
      <c r="G40" s="5">
        <f t="shared" si="0"/>
        <v>79.156741957563312</v>
      </c>
      <c r="H40" t="s">
        <v>983</v>
      </c>
      <c r="I40" t="s">
        <v>2042</v>
      </c>
      <c r="J40" t="s">
        <v>1929</v>
      </c>
      <c r="K40" s="11" t="s">
        <v>984</v>
      </c>
      <c r="L40" t="s">
        <v>985</v>
      </c>
      <c r="O40" t="s">
        <v>986</v>
      </c>
      <c r="P40" t="s">
        <v>1937</v>
      </c>
      <c r="Q40">
        <v>925</v>
      </c>
      <c r="S40" t="s">
        <v>1952</v>
      </c>
      <c r="T40" s="64">
        <v>9</v>
      </c>
      <c r="U40" s="3" t="s">
        <v>2076</v>
      </c>
    </row>
    <row r="41" spans="1:22" x14ac:dyDescent="0.2">
      <c r="A41" s="28" t="s">
        <v>2531</v>
      </c>
      <c r="B41" t="s">
        <v>29</v>
      </c>
      <c r="C41" t="s">
        <v>30</v>
      </c>
      <c r="D41" t="s">
        <v>1925</v>
      </c>
      <c r="E41" t="s">
        <v>1115</v>
      </c>
      <c r="F41" s="1">
        <v>9493</v>
      </c>
      <c r="G41" s="5">
        <f t="shared" si="0"/>
        <v>85.883641341546891</v>
      </c>
      <c r="H41" t="s">
        <v>31</v>
      </c>
      <c r="I41" t="s">
        <v>1928</v>
      </c>
      <c r="J41" t="s">
        <v>1929</v>
      </c>
      <c r="K41" s="11" t="s">
        <v>32</v>
      </c>
      <c r="L41" t="s">
        <v>33</v>
      </c>
      <c r="O41" t="s">
        <v>2008</v>
      </c>
      <c r="P41" t="s">
        <v>1933</v>
      </c>
      <c r="Q41">
        <v>925</v>
      </c>
      <c r="R41" s="6" t="s">
        <v>4885</v>
      </c>
      <c r="S41" t="s">
        <v>1935</v>
      </c>
      <c r="T41" s="64">
        <v>12</v>
      </c>
      <c r="U41" s="3" t="s">
        <v>2076</v>
      </c>
    </row>
    <row r="42" spans="1:22" x14ac:dyDescent="0.2">
      <c r="A42" s="28" t="s">
        <v>2532</v>
      </c>
      <c r="B42" t="s">
        <v>1284</v>
      </c>
      <c r="C42" t="s">
        <v>1285</v>
      </c>
      <c r="D42" t="s">
        <v>1834</v>
      </c>
      <c r="E42" t="s">
        <v>1286</v>
      </c>
      <c r="F42" s="1">
        <v>13526</v>
      </c>
      <c r="G42" s="5">
        <f t="shared" si="0"/>
        <v>74.841889117043124</v>
      </c>
      <c r="H42" t="s">
        <v>3898</v>
      </c>
      <c r="I42" t="s">
        <v>3899</v>
      </c>
      <c r="J42" t="s">
        <v>3900</v>
      </c>
      <c r="K42" s="11" t="s">
        <v>3901</v>
      </c>
      <c r="L42" t="s">
        <v>3902</v>
      </c>
      <c r="O42" t="s">
        <v>1290</v>
      </c>
      <c r="P42" t="s">
        <v>1839</v>
      </c>
      <c r="Q42">
        <v>775</v>
      </c>
      <c r="R42" s="6" t="s">
        <v>5133</v>
      </c>
      <c r="S42" t="s">
        <v>1935</v>
      </c>
      <c r="T42" s="64">
        <v>1</v>
      </c>
      <c r="U42" s="3" t="s">
        <v>2076</v>
      </c>
    </row>
    <row r="43" spans="1:22" x14ac:dyDescent="0.2">
      <c r="A43" s="28" t="s">
        <v>2533</v>
      </c>
      <c r="B43" t="s">
        <v>521</v>
      </c>
      <c r="C43" t="s">
        <v>522</v>
      </c>
      <c r="D43" t="s">
        <v>523</v>
      </c>
      <c r="E43" t="s">
        <v>1956</v>
      </c>
      <c r="F43" s="1">
        <v>8122</v>
      </c>
      <c r="G43" s="5">
        <f t="shared" si="0"/>
        <v>89.637234770704993</v>
      </c>
      <c r="H43" t="s">
        <v>524</v>
      </c>
      <c r="I43" t="s">
        <v>2015</v>
      </c>
      <c r="J43" t="s">
        <v>1929</v>
      </c>
      <c r="K43" s="11" t="s">
        <v>525</v>
      </c>
      <c r="L43" t="s">
        <v>526</v>
      </c>
      <c r="O43" t="s">
        <v>2008</v>
      </c>
      <c r="P43" t="s">
        <v>527</v>
      </c>
      <c r="Q43">
        <v>925</v>
      </c>
      <c r="R43" t="s">
        <v>528</v>
      </c>
      <c r="S43" t="s">
        <v>1952</v>
      </c>
      <c r="T43" s="64">
        <v>3</v>
      </c>
      <c r="U43" s="3" t="s">
        <v>2076</v>
      </c>
    </row>
    <row r="44" spans="1:22" x14ac:dyDescent="0.2">
      <c r="A44" s="28" t="s">
        <v>2575</v>
      </c>
      <c r="B44" t="s">
        <v>1777</v>
      </c>
      <c r="C44" t="s">
        <v>1778</v>
      </c>
      <c r="D44" t="s">
        <v>1974</v>
      </c>
      <c r="E44" t="s">
        <v>1779</v>
      </c>
      <c r="F44" s="1">
        <v>11167</v>
      </c>
      <c r="G44" s="5">
        <f t="shared" si="0"/>
        <v>81.300479123887754</v>
      </c>
      <c r="H44" t="s">
        <v>1780</v>
      </c>
      <c r="I44" t="s">
        <v>1928</v>
      </c>
      <c r="J44" t="s">
        <v>1929</v>
      </c>
      <c r="K44" s="11" t="s">
        <v>1781</v>
      </c>
      <c r="L44" t="s">
        <v>1782</v>
      </c>
      <c r="O44" t="s">
        <v>1783</v>
      </c>
      <c r="P44" t="s">
        <v>1980</v>
      </c>
      <c r="Q44">
        <v>925</v>
      </c>
      <c r="R44" t="s">
        <v>1784</v>
      </c>
      <c r="S44" t="s">
        <v>1952</v>
      </c>
      <c r="T44" s="64">
        <v>7</v>
      </c>
      <c r="U44" s="3" t="s">
        <v>2076</v>
      </c>
    </row>
    <row r="45" spans="1:22" x14ac:dyDescent="0.2">
      <c r="A45" s="28" t="s">
        <v>2396</v>
      </c>
      <c r="B45" s="3" t="s">
        <v>3516</v>
      </c>
      <c r="C45" s="3" t="s">
        <v>3517</v>
      </c>
      <c r="E45" s="3" t="s">
        <v>187</v>
      </c>
      <c r="F45" s="1">
        <v>13962</v>
      </c>
      <c r="G45" s="5">
        <f t="shared" si="0"/>
        <v>73.648186173853531</v>
      </c>
      <c r="H45" s="3" t="s">
        <v>3518</v>
      </c>
      <c r="I45" s="3" t="s">
        <v>1928</v>
      </c>
      <c r="J45" s="3" t="s">
        <v>1929</v>
      </c>
      <c r="K45" s="14" t="s">
        <v>3519</v>
      </c>
      <c r="L45" s="3" t="s">
        <v>3520</v>
      </c>
      <c r="O45" s="3" t="s">
        <v>3521</v>
      </c>
      <c r="P45" s="3" t="s">
        <v>440</v>
      </c>
      <c r="R45" s="6" t="s">
        <v>3522</v>
      </c>
      <c r="S45" s="3" t="s">
        <v>1935</v>
      </c>
      <c r="T45" s="64">
        <v>3</v>
      </c>
      <c r="U45" s="3" t="s">
        <v>2076</v>
      </c>
      <c r="V45" s="1">
        <v>39007</v>
      </c>
    </row>
    <row r="46" spans="1:22" x14ac:dyDescent="0.2">
      <c r="A46" s="28" t="s">
        <v>2537</v>
      </c>
      <c r="B46" t="s">
        <v>814</v>
      </c>
      <c r="C46" t="s">
        <v>815</v>
      </c>
      <c r="D46" t="s">
        <v>1974</v>
      </c>
      <c r="E46" t="s">
        <v>1965</v>
      </c>
      <c r="F46" s="1">
        <v>12960</v>
      </c>
      <c r="G46" s="5">
        <f t="shared" si="0"/>
        <v>76.39151266255989</v>
      </c>
      <c r="H46" t="s">
        <v>816</v>
      </c>
      <c r="I46" t="s">
        <v>1928</v>
      </c>
      <c r="J46" t="s">
        <v>1929</v>
      </c>
      <c r="K46" s="11" t="s">
        <v>817</v>
      </c>
      <c r="L46" t="s">
        <v>818</v>
      </c>
      <c r="O46" t="s">
        <v>819</v>
      </c>
      <c r="P46" t="s">
        <v>1980</v>
      </c>
      <c r="Q46">
        <v>925</v>
      </c>
      <c r="R46" t="s">
        <v>820</v>
      </c>
      <c r="S46" t="s">
        <v>1935</v>
      </c>
      <c r="T46" s="64">
        <v>6</v>
      </c>
      <c r="U46" s="3" t="s">
        <v>2076</v>
      </c>
    </row>
    <row r="47" spans="1:22" x14ac:dyDescent="0.2">
      <c r="A47" s="28" t="s">
        <v>2538</v>
      </c>
      <c r="B47" t="s">
        <v>397</v>
      </c>
      <c r="C47" t="s">
        <v>398</v>
      </c>
      <c r="E47" t="s">
        <v>2080</v>
      </c>
      <c r="F47" s="1">
        <v>12187</v>
      </c>
      <c r="G47" s="5">
        <f t="shared" si="0"/>
        <v>78.507871321012999</v>
      </c>
      <c r="H47" t="s">
        <v>399</v>
      </c>
      <c r="I47" t="s">
        <v>1985</v>
      </c>
      <c r="J47" t="s">
        <v>1929</v>
      </c>
      <c r="K47" s="11" t="s">
        <v>400</v>
      </c>
      <c r="L47" t="s">
        <v>401</v>
      </c>
      <c r="N47" t="s">
        <v>2027</v>
      </c>
      <c r="O47" t="s">
        <v>1274</v>
      </c>
      <c r="P47" t="s">
        <v>1283</v>
      </c>
      <c r="R47" t="s">
        <v>402</v>
      </c>
      <c r="S47" t="s">
        <v>1935</v>
      </c>
      <c r="T47" s="64">
        <v>5</v>
      </c>
      <c r="U47" s="3" t="s">
        <v>2076</v>
      </c>
    </row>
    <row r="48" spans="1:22" x14ac:dyDescent="0.2">
      <c r="A48" s="28" t="s">
        <v>2540</v>
      </c>
      <c r="B48" t="s">
        <v>3987</v>
      </c>
      <c r="C48" t="s">
        <v>3988</v>
      </c>
      <c r="D48" t="s">
        <v>2850</v>
      </c>
      <c r="E48" t="s">
        <v>3989</v>
      </c>
      <c r="F48" s="1">
        <v>13181</v>
      </c>
      <c r="G48" s="5">
        <f t="shared" si="0"/>
        <v>75.78644763860369</v>
      </c>
      <c r="H48" t="s">
        <v>3990</v>
      </c>
      <c r="I48" t="s">
        <v>1940</v>
      </c>
      <c r="J48" t="s">
        <v>1929</v>
      </c>
      <c r="K48" s="11">
        <v>94506</v>
      </c>
      <c r="L48" t="s">
        <v>3991</v>
      </c>
      <c r="O48" t="s">
        <v>3992</v>
      </c>
      <c r="P48" t="s">
        <v>804</v>
      </c>
      <c r="Q48">
        <v>925</v>
      </c>
      <c r="R48" s="6" t="s">
        <v>4558</v>
      </c>
      <c r="S48" t="s">
        <v>1935</v>
      </c>
      <c r="T48" s="64">
        <v>2</v>
      </c>
      <c r="U48" s="3" t="s">
        <v>2076</v>
      </c>
      <c r="V48" s="1">
        <v>39616</v>
      </c>
    </row>
    <row r="49" spans="1:25" x14ac:dyDescent="0.2">
      <c r="A49" s="28" t="s">
        <v>2541</v>
      </c>
      <c r="B49" s="3" t="s">
        <v>3551</v>
      </c>
      <c r="C49" s="3" t="s">
        <v>3556</v>
      </c>
      <c r="E49" s="3" t="s">
        <v>2861</v>
      </c>
      <c r="F49" s="1">
        <v>15170</v>
      </c>
      <c r="G49" s="5">
        <f t="shared" si="0"/>
        <v>70.340862422997944</v>
      </c>
      <c r="H49" s="3" t="s">
        <v>3552</v>
      </c>
      <c r="I49" s="3" t="s">
        <v>1329</v>
      </c>
      <c r="J49" s="3" t="s">
        <v>1929</v>
      </c>
      <c r="K49" s="11">
        <v>94517</v>
      </c>
      <c r="L49" s="3" t="s">
        <v>3553</v>
      </c>
      <c r="O49" s="3" t="s">
        <v>3554</v>
      </c>
      <c r="P49" s="3" t="s">
        <v>440</v>
      </c>
      <c r="R49" s="6" t="s">
        <v>3555</v>
      </c>
      <c r="S49" s="3" t="s">
        <v>1935</v>
      </c>
      <c r="T49" s="64">
        <v>7</v>
      </c>
      <c r="U49" s="3" t="s">
        <v>2076</v>
      </c>
    </row>
    <row r="50" spans="1:25" x14ac:dyDescent="0.2">
      <c r="A50" s="28" t="s">
        <v>2542</v>
      </c>
      <c r="B50" t="s">
        <v>2866</v>
      </c>
      <c r="C50" t="s">
        <v>115</v>
      </c>
      <c r="E50" t="s">
        <v>1956</v>
      </c>
      <c r="F50" s="1">
        <v>13662</v>
      </c>
      <c r="G50" s="5">
        <f t="shared" si="0"/>
        <v>74.469541409993155</v>
      </c>
      <c r="H50" t="s">
        <v>116</v>
      </c>
      <c r="I50" t="s">
        <v>1928</v>
      </c>
      <c r="J50" t="s">
        <v>1929</v>
      </c>
      <c r="K50" s="11" t="s">
        <v>117</v>
      </c>
      <c r="L50" t="s">
        <v>118</v>
      </c>
      <c r="O50" t="s">
        <v>2008</v>
      </c>
      <c r="P50" t="s">
        <v>1916</v>
      </c>
      <c r="R50" t="s">
        <v>119</v>
      </c>
      <c r="S50" t="s">
        <v>1935</v>
      </c>
      <c r="T50" s="64">
        <v>5</v>
      </c>
      <c r="U50" s="3" t="s">
        <v>2076</v>
      </c>
    </row>
    <row r="51" spans="1:25" x14ac:dyDescent="0.2">
      <c r="A51" s="28" t="s">
        <v>2543</v>
      </c>
      <c r="B51" t="s">
        <v>733</v>
      </c>
      <c r="C51" t="s">
        <v>734</v>
      </c>
      <c r="D51" t="s">
        <v>976</v>
      </c>
      <c r="F51" s="1">
        <v>10327</v>
      </c>
      <c r="G51" s="5">
        <f t="shared" si="0"/>
        <v>83.600273785078713</v>
      </c>
      <c r="H51" t="s">
        <v>736</v>
      </c>
      <c r="I51" t="s">
        <v>1928</v>
      </c>
      <c r="J51" t="s">
        <v>1929</v>
      </c>
      <c r="K51" s="11" t="s">
        <v>2053</v>
      </c>
      <c r="L51" t="s">
        <v>737</v>
      </c>
      <c r="O51" s="8" t="s">
        <v>2062</v>
      </c>
      <c r="P51" t="s">
        <v>1398</v>
      </c>
      <c r="R51" s="6" t="s">
        <v>3530</v>
      </c>
      <c r="S51" t="s">
        <v>1935</v>
      </c>
      <c r="T51" s="64">
        <v>4</v>
      </c>
      <c r="U51" s="3" t="s">
        <v>2076</v>
      </c>
      <c r="X51" s="3" t="s">
        <v>2062</v>
      </c>
    </row>
    <row r="52" spans="1:25" x14ac:dyDescent="0.2">
      <c r="A52" s="28" t="s">
        <v>2544</v>
      </c>
      <c r="B52" t="s">
        <v>1346</v>
      </c>
      <c r="C52" t="s">
        <v>835</v>
      </c>
      <c r="E52" t="s">
        <v>1956</v>
      </c>
      <c r="F52" s="1">
        <v>8439</v>
      </c>
      <c r="G52" s="5">
        <f t="shared" si="0"/>
        <v>88.769336071184114</v>
      </c>
      <c r="H52" t="s">
        <v>836</v>
      </c>
      <c r="I52" t="s">
        <v>1928</v>
      </c>
      <c r="J52" t="s">
        <v>1929</v>
      </c>
      <c r="K52" s="11" t="s">
        <v>837</v>
      </c>
      <c r="L52" t="s">
        <v>838</v>
      </c>
      <c r="O52" t="s">
        <v>1405</v>
      </c>
      <c r="P52" t="s">
        <v>1346</v>
      </c>
      <c r="Q52">
        <v>925</v>
      </c>
      <c r="R52" t="s">
        <v>839</v>
      </c>
      <c r="S52" t="s">
        <v>1935</v>
      </c>
      <c r="T52" s="64">
        <v>2</v>
      </c>
      <c r="U52" s="3" t="s">
        <v>2076</v>
      </c>
    </row>
    <row r="53" spans="1:25" x14ac:dyDescent="0.2">
      <c r="A53" s="28" t="s">
        <v>2545</v>
      </c>
      <c r="B53" t="s">
        <v>1192</v>
      </c>
      <c r="C53" t="s">
        <v>1193</v>
      </c>
      <c r="E53" t="s">
        <v>1517</v>
      </c>
      <c r="F53" s="1">
        <v>13657</v>
      </c>
      <c r="G53" s="5">
        <f t="shared" si="0"/>
        <v>74.483230663928822</v>
      </c>
      <c r="H53" t="s">
        <v>1194</v>
      </c>
      <c r="I53" t="s">
        <v>1564</v>
      </c>
      <c r="J53" t="s">
        <v>1929</v>
      </c>
      <c r="K53" s="11" t="s">
        <v>1195</v>
      </c>
      <c r="L53" t="s">
        <v>1196</v>
      </c>
      <c r="O53" t="s">
        <v>2008</v>
      </c>
      <c r="P53" t="s">
        <v>1933</v>
      </c>
      <c r="R53" t="s">
        <v>1197</v>
      </c>
      <c r="S53" t="s">
        <v>1935</v>
      </c>
      <c r="T53" s="64">
        <v>5</v>
      </c>
      <c r="U53" s="3" t="s">
        <v>2076</v>
      </c>
    </row>
    <row r="54" spans="1:25" x14ac:dyDescent="0.2">
      <c r="A54" s="28" t="s">
        <v>2548</v>
      </c>
      <c r="B54" t="s">
        <v>633</v>
      </c>
      <c r="C54" t="s">
        <v>634</v>
      </c>
      <c r="E54" t="s">
        <v>635</v>
      </c>
      <c r="F54" s="1">
        <v>11132</v>
      </c>
      <c r="G54" s="5">
        <f t="shared" si="0"/>
        <v>81.396303901437378</v>
      </c>
      <c r="H54" t="s">
        <v>636</v>
      </c>
      <c r="I54" t="s">
        <v>1928</v>
      </c>
      <c r="J54" t="s">
        <v>1929</v>
      </c>
      <c r="K54" s="11" t="s">
        <v>637</v>
      </c>
      <c r="L54" t="s">
        <v>638</v>
      </c>
      <c r="O54" t="s">
        <v>639</v>
      </c>
      <c r="P54" t="s">
        <v>640</v>
      </c>
      <c r="R54" t="s">
        <v>641</v>
      </c>
      <c r="S54" t="s">
        <v>1935</v>
      </c>
      <c r="T54" s="64">
        <v>6</v>
      </c>
      <c r="U54" s="3" t="s">
        <v>2076</v>
      </c>
    </row>
    <row r="55" spans="1:25" x14ac:dyDescent="0.2">
      <c r="A55" s="55" t="s">
        <v>2344</v>
      </c>
      <c r="B55" t="s">
        <v>3775</v>
      </c>
      <c r="C55" t="s">
        <v>3776</v>
      </c>
      <c r="D55" t="s">
        <v>3777</v>
      </c>
      <c r="E55" t="s">
        <v>1787</v>
      </c>
      <c r="F55" s="1">
        <v>14583</v>
      </c>
      <c r="G55" s="5">
        <f t="shared" si="0"/>
        <v>71.94798083504449</v>
      </c>
      <c r="H55" t="s">
        <v>3778</v>
      </c>
      <c r="I55" t="s">
        <v>1928</v>
      </c>
      <c r="J55" t="s">
        <v>1929</v>
      </c>
      <c r="K55" s="11">
        <v>94595</v>
      </c>
      <c r="L55" t="s">
        <v>3779</v>
      </c>
      <c r="O55" t="s">
        <v>3780</v>
      </c>
      <c r="P55" t="s">
        <v>1398</v>
      </c>
      <c r="Q55">
        <v>925</v>
      </c>
      <c r="R55" s="6" t="s">
        <v>4270</v>
      </c>
      <c r="T55" s="64">
        <v>12</v>
      </c>
      <c r="U55" t="s">
        <v>2076</v>
      </c>
      <c r="V55" s="1">
        <v>39406</v>
      </c>
    </row>
    <row r="56" spans="1:25" x14ac:dyDescent="0.2">
      <c r="A56" s="28" t="s">
        <v>2549</v>
      </c>
      <c r="B56" t="s">
        <v>1121</v>
      </c>
      <c r="C56" t="s">
        <v>1114</v>
      </c>
      <c r="E56" t="s">
        <v>1259</v>
      </c>
      <c r="F56" s="1">
        <v>12093</v>
      </c>
      <c r="G56" s="5">
        <f t="shared" si="0"/>
        <v>78.765229295003422</v>
      </c>
      <c r="H56" t="s">
        <v>1122</v>
      </c>
      <c r="I56" t="s">
        <v>1801</v>
      </c>
      <c r="J56" t="s">
        <v>1929</v>
      </c>
      <c r="K56" s="11" t="s">
        <v>1123</v>
      </c>
      <c r="L56" t="s">
        <v>1124</v>
      </c>
      <c r="O56" t="s">
        <v>1125</v>
      </c>
      <c r="P56" t="s">
        <v>1899</v>
      </c>
      <c r="R56" t="s">
        <v>1126</v>
      </c>
      <c r="S56" t="s">
        <v>1935</v>
      </c>
      <c r="T56" s="64">
        <v>2</v>
      </c>
      <c r="U56" s="3" t="s">
        <v>2076</v>
      </c>
      <c r="X56" s="3" t="s">
        <v>2062</v>
      </c>
      <c r="Y56" s="2" t="s">
        <v>2062</v>
      </c>
    </row>
    <row r="57" spans="1:25" x14ac:dyDescent="0.2">
      <c r="A57" s="28" t="s">
        <v>2550</v>
      </c>
      <c r="B57" s="3" t="s">
        <v>3962</v>
      </c>
      <c r="C57" s="3" t="s">
        <v>4075</v>
      </c>
      <c r="D57" s="3" t="s">
        <v>3963</v>
      </c>
      <c r="E57" s="3" t="s">
        <v>3964</v>
      </c>
      <c r="F57" s="1">
        <v>8492</v>
      </c>
      <c r="G57" s="5">
        <f t="shared" si="0"/>
        <v>88.624229979466122</v>
      </c>
      <c r="H57" s="3" t="s">
        <v>3965</v>
      </c>
      <c r="I57" s="3" t="s">
        <v>1928</v>
      </c>
      <c r="J57" s="3" t="s">
        <v>1929</v>
      </c>
      <c r="K57" s="14">
        <v>94598</v>
      </c>
      <c r="L57" s="3" t="s">
        <v>3966</v>
      </c>
      <c r="O57" s="3" t="s">
        <v>3967</v>
      </c>
      <c r="P57" s="3" t="s">
        <v>3963</v>
      </c>
      <c r="Q57">
        <v>925</v>
      </c>
      <c r="S57" s="3" t="s">
        <v>1935</v>
      </c>
      <c r="T57" s="64">
        <v>4</v>
      </c>
      <c r="U57" s="3" t="s">
        <v>2076</v>
      </c>
    </row>
    <row r="58" spans="1:25" x14ac:dyDescent="0.2">
      <c r="A58" s="28" t="s">
        <v>2551</v>
      </c>
      <c r="B58" t="s">
        <v>1185</v>
      </c>
      <c r="C58" t="s">
        <v>1186</v>
      </c>
      <c r="E58" t="s">
        <v>1466</v>
      </c>
      <c r="F58" s="1">
        <v>8782</v>
      </c>
      <c r="G58" s="5">
        <f t="shared" si="0"/>
        <v>87.830253251197803</v>
      </c>
      <c r="H58" t="s">
        <v>1187</v>
      </c>
      <c r="I58" t="s">
        <v>1928</v>
      </c>
      <c r="J58" t="s">
        <v>1929</v>
      </c>
      <c r="K58" s="11" t="s">
        <v>1188</v>
      </c>
      <c r="L58" t="s">
        <v>1189</v>
      </c>
      <c r="O58" t="s">
        <v>1190</v>
      </c>
      <c r="P58" t="s">
        <v>1923</v>
      </c>
      <c r="R58" s="6" t="s">
        <v>3002</v>
      </c>
      <c r="S58" t="s">
        <v>1935</v>
      </c>
      <c r="T58" s="64">
        <v>1</v>
      </c>
      <c r="U58" s="3" t="s">
        <v>2076</v>
      </c>
    </row>
    <row r="59" spans="1:25" x14ac:dyDescent="0.2">
      <c r="A59" s="28" t="s">
        <v>2552</v>
      </c>
      <c r="B59" t="s">
        <v>963</v>
      </c>
      <c r="C59" t="s">
        <v>964</v>
      </c>
      <c r="E59" t="s">
        <v>1517</v>
      </c>
      <c r="F59" s="1">
        <v>11000</v>
      </c>
      <c r="G59" s="5">
        <f t="shared" si="0"/>
        <v>81.757700205338807</v>
      </c>
      <c r="H59" t="s">
        <v>965</v>
      </c>
      <c r="I59" t="s">
        <v>1928</v>
      </c>
      <c r="J59" t="s">
        <v>1929</v>
      </c>
      <c r="K59" s="11" t="s">
        <v>966</v>
      </c>
      <c r="L59" t="s">
        <v>967</v>
      </c>
      <c r="O59" s="8" t="s">
        <v>4209</v>
      </c>
      <c r="P59" t="s">
        <v>963</v>
      </c>
      <c r="Q59">
        <v>925</v>
      </c>
      <c r="R59" t="s">
        <v>968</v>
      </c>
      <c r="S59" t="s">
        <v>1935</v>
      </c>
      <c r="T59" s="64">
        <v>2</v>
      </c>
      <c r="U59" s="3" t="s">
        <v>2076</v>
      </c>
      <c r="X59" s="3" t="s">
        <v>2074</v>
      </c>
    </row>
    <row r="60" spans="1:25" x14ac:dyDescent="0.2">
      <c r="A60" s="55" t="s">
        <v>2553</v>
      </c>
      <c r="B60" t="s">
        <v>3621</v>
      </c>
      <c r="C60" t="s">
        <v>3622</v>
      </c>
      <c r="D60" t="s">
        <v>1234</v>
      </c>
      <c r="E60" t="s">
        <v>1787</v>
      </c>
      <c r="F60" s="1">
        <v>11609</v>
      </c>
      <c r="G60" s="5">
        <f t="shared" si="0"/>
        <v>80.090349075975354</v>
      </c>
      <c r="H60" t="s">
        <v>3623</v>
      </c>
      <c r="I60" t="s">
        <v>1928</v>
      </c>
      <c r="J60" t="s">
        <v>1929</v>
      </c>
      <c r="K60" s="11">
        <v>94596</v>
      </c>
      <c r="L60" t="s">
        <v>3624</v>
      </c>
      <c r="O60" s="8" t="s">
        <v>3625</v>
      </c>
      <c r="P60" t="s">
        <v>1239</v>
      </c>
      <c r="Q60">
        <v>925</v>
      </c>
      <c r="R60" s="6" t="s">
        <v>3674</v>
      </c>
      <c r="S60" t="s">
        <v>2364</v>
      </c>
      <c r="T60" s="63">
        <v>10</v>
      </c>
      <c r="U60" s="3" t="s">
        <v>2076</v>
      </c>
    </row>
    <row r="61" spans="1:25" x14ac:dyDescent="0.2">
      <c r="A61" s="29">
        <v>78</v>
      </c>
      <c r="B61" s="3" t="s">
        <v>653</v>
      </c>
      <c r="C61" s="3" t="s">
        <v>4477</v>
      </c>
      <c r="E61" s="3" t="s">
        <v>1286</v>
      </c>
      <c r="F61" s="1">
        <v>16729</v>
      </c>
      <c r="G61" s="5">
        <f t="shared" si="0"/>
        <v>66.072553045858996</v>
      </c>
      <c r="H61" s="3" t="s">
        <v>4638</v>
      </c>
      <c r="I61" s="3" t="s">
        <v>1606</v>
      </c>
      <c r="J61" s="3" t="s">
        <v>1929</v>
      </c>
      <c r="K61" s="11">
        <v>94553</v>
      </c>
      <c r="L61" s="3" t="s">
        <v>4478</v>
      </c>
      <c r="O61" s="3" t="s">
        <v>952</v>
      </c>
      <c r="P61" s="3" t="s">
        <v>853</v>
      </c>
      <c r="Q61">
        <v>925</v>
      </c>
      <c r="R61" s="6" t="s">
        <v>4479</v>
      </c>
      <c r="S61" s="3" t="s">
        <v>1935</v>
      </c>
      <c r="T61" s="64">
        <v>10</v>
      </c>
      <c r="U61" s="3" t="s">
        <v>2076</v>
      </c>
    </row>
    <row r="62" spans="1:25" x14ac:dyDescent="0.2">
      <c r="A62" s="28" t="s">
        <v>2556</v>
      </c>
      <c r="B62" t="s">
        <v>1205</v>
      </c>
      <c r="C62" t="s">
        <v>1206</v>
      </c>
      <c r="E62" t="s">
        <v>1431</v>
      </c>
      <c r="F62" s="1">
        <v>14896</v>
      </c>
      <c r="G62" s="5">
        <f t="shared" si="0"/>
        <v>71.091033538672136</v>
      </c>
      <c r="H62" t="s">
        <v>1207</v>
      </c>
      <c r="I62" t="s">
        <v>1329</v>
      </c>
      <c r="J62" t="s">
        <v>1929</v>
      </c>
      <c r="K62" s="11" t="s">
        <v>1208</v>
      </c>
      <c r="L62" t="s">
        <v>1209</v>
      </c>
      <c r="O62" t="s">
        <v>2008</v>
      </c>
      <c r="P62" t="s">
        <v>1715</v>
      </c>
      <c r="R62" t="s">
        <v>1210</v>
      </c>
      <c r="S62" t="s">
        <v>1935</v>
      </c>
      <c r="T62" s="64">
        <v>10</v>
      </c>
      <c r="U62" s="3" t="s">
        <v>2076</v>
      </c>
    </row>
    <row r="63" spans="1:25" x14ac:dyDescent="0.2">
      <c r="A63" s="28" t="s">
        <v>2557</v>
      </c>
      <c r="B63" t="s">
        <v>461</v>
      </c>
      <c r="C63" t="s">
        <v>462</v>
      </c>
      <c r="F63" s="1">
        <v>5895</v>
      </c>
      <c r="G63" s="5">
        <f t="shared" si="0"/>
        <v>95.73442847364818</v>
      </c>
      <c r="H63" t="s">
        <v>463</v>
      </c>
      <c r="I63" t="s">
        <v>2024</v>
      </c>
      <c r="J63" t="s">
        <v>1929</v>
      </c>
      <c r="K63" s="11" t="s">
        <v>464</v>
      </c>
      <c r="L63" t="s">
        <v>465</v>
      </c>
      <c r="O63" t="s">
        <v>1943</v>
      </c>
      <c r="P63" t="s">
        <v>466</v>
      </c>
      <c r="R63" t="s">
        <v>467</v>
      </c>
      <c r="S63" t="s">
        <v>1935</v>
      </c>
      <c r="T63" s="64">
        <v>2</v>
      </c>
      <c r="U63" s="3" t="s">
        <v>2076</v>
      </c>
    </row>
    <row r="64" spans="1:25" x14ac:dyDescent="0.2">
      <c r="A64" s="55" t="s">
        <v>2558</v>
      </c>
      <c r="B64" s="3" t="s">
        <v>3810</v>
      </c>
      <c r="C64" t="s">
        <v>3782</v>
      </c>
      <c r="E64" t="s">
        <v>3783</v>
      </c>
      <c r="F64" s="1">
        <v>11425</v>
      </c>
      <c r="G64" s="5">
        <f t="shared" si="0"/>
        <v>80.594113620807661</v>
      </c>
      <c r="H64" t="s">
        <v>3784</v>
      </c>
      <c r="I64" t="s">
        <v>1928</v>
      </c>
      <c r="J64" t="s">
        <v>1929</v>
      </c>
      <c r="K64" s="11">
        <v>94596</v>
      </c>
      <c r="L64" t="s">
        <v>3785</v>
      </c>
      <c r="O64" t="s">
        <v>3786</v>
      </c>
      <c r="P64" t="s">
        <v>666</v>
      </c>
      <c r="Q64">
        <v>925</v>
      </c>
      <c r="R64" s="6" t="s">
        <v>3947</v>
      </c>
      <c r="T64" s="64">
        <v>4</v>
      </c>
      <c r="U64" t="s">
        <v>2076</v>
      </c>
      <c r="V64" s="1">
        <v>39406</v>
      </c>
    </row>
    <row r="65" spans="1:22" x14ac:dyDescent="0.2">
      <c r="A65" s="55" t="s">
        <v>2559</v>
      </c>
      <c r="B65" s="3" t="s">
        <v>1487</v>
      </c>
      <c r="C65" s="3" t="s">
        <v>3642</v>
      </c>
      <c r="D65" s="3" t="s">
        <v>3643</v>
      </c>
      <c r="E65" s="3" t="s">
        <v>901</v>
      </c>
      <c r="F65" s="1">
        <v>12033</v>
      </c>
      <c r="G65" s="5">
        <f t="shared" si="0"/>
        <v>78.92950034223135</v>
      </c>
      <c r="H65" s="3" t="s">
        <v>3711</v>
      </c>
      <c r="I65" s="3" t="s">
        <v>1928</v>
      </c>
      <c r="J65" s="3" t="s">
        <v>2115</v>
      </c>
      <c r="K65" s="11">
        <v>94596</v>
      </c>
      <c r="L65" s="3" t="s">
        <v>3644</v>
      </c>
      <c r="O65" s="3" t="s">
        <v>3897</v>
      </c>
      <c r="P65" s="3" t="s">
        <v>3645</v>
      </c>
      <c r="Q65">
        <v>925</v>
      </c>
      <c r="R65" s="6" t="s">
        <v>3646</v>
      </c>
      <c r="S65" s="3" t="s">
        <v>1935</v>
      </c>
      <c r="T65" s="64">
        <v>12</v>
      </c>
      <c r="U65" s="3" t="s">
        <v>2076</v>
      </c>
    </row>
    <row r="66" spans="1:22" x14ac:dyDescent="0.2">
      <c r="A66" s="28" t="s">
        <v>2560</v>
      </c>
      <c r="B66" t="s">
        <v>3993</v>
      </c>
      <c r="C66" t="s">
        <v>3994</v>
      </c>
      <c r="D66" t="s">
        <v>3995</v>
      </c>
      <c r="E66" t="s">
        <v>3996</v>
      </c>
      <c r="F66" s="1">
        <v>15816</v>
      </c>
      <c r="G66" s="5">
        <f t="shared" si="0"/>
        <v>68.572210814510612</v>
      </c>
      <c r="H66" t="s">
        <v>3997</v>
      </c>
      <c r="I66" t="s">
        <v>1928</v>
      </c>
      <c r="J66" t="s">
        <v>1929</v>
      </c>
      <c r="K66" s="11">
        <v>94597</v>
      </c>
      <c r="L66" t="s">
        <v>3998</v>
      </c>
      <c r="O66" t="s">
        <v>2008</v>
      </c>
      <c r="P66" t="s">
        <v>3999</v>
      </c>
      <c r="Q66">
        <v>925</v>
      </c>
      <c r="R66" s="6" t="s">
        <v>4000</v>
      </c>
      <c r="S66" t="s">
        <v>1935</v>
      </c>
      <c r="T66" s="64">
        <v>4</v>
      </c>
      <c r="U66" s="3" t="s">
        <v>2076</v>
      </c>
      <c r="V66" s="1">
        <v>39616</v>
      </c>
    </row>
    <row r="67" spans="1:22" x14ac:dyDescent="0.2">
      <c r="A67" s="55" t="s">
        <v>2563</v>
      </c>
      <c r="B67" t="s">
        <v>4326</v>
      </c>
      <c r="C67" t="s">
        <v>4327</v>
      </c>
      <c r="E67" t="s">
        <v>4328</v>
      </c>
      <c r="F67" s="1">
        <v>14906</v>
      </c>
      <c r="G67" s="5">
        <f t="shared" ref="G67:G130" si="1">(("11/16/2015")-F67)/365.25</f>
        <v>71.063655030800817</v>
      </c>
      <c r="H67" t="s">
        <v>4329</v>
      </c>
      <c r="I67" t="s">
        <v>2024</v>
      </c>
      <c r="J67" t="s">
        <v>1929</v>
      </c>
      <c r="K67" s="11">
        <v>94563</v>
      </c>
      <c r="L67" t="s">
        <v>4330</v>
      </c>
      <c r="O67" t="s">
        <v>4331</v>
      </c>
      <c r="P67" t="s">
        <v>1916</v>
      </c>
      <c r="Q67">
        <v>925</v>
      </c>
      <c r="R67" s="6" t="s">
        <v>4332</v>
      </c>
      <c r="S67" t="s">
        <v>1935</v>
      </c>
      <c r="T67" s="64">
        <v>10</v>
      </c>
      <c r="U67" s="3" t="s">
        <v>2076</v>
      </c>
    </row>
    <row r="68" spans="1:22" x14ac:dyDescent="0.2">
      <c r="A68" s="29">
        <v>87</v>
      </c>
      <c r="B68" s="3" t="s">
        <v>907</v>
      </c>
      <c r="C68" s="3" t="s">
        <v>5076</v>
      </c>
      <c r="D68" s="3" t="s">
        <v>309</v>
      </c>
      <c r="E68" s="3" t="s">
        <v>5077</v>
      </c>
      <c r="F68" s="1">
        <v>14738</v>
      </c>
      <c r="G68" s="5">
        <f t="shared" si="1"/>
        <v>71.523613963039011</v>
      </c>
      <c r="H68" s="3" t="s">
        <v>5078</v>
      </c>
      <c r="I68" s="3" t="s">
        <v>1928</v>
      </c>
      <c r="J68" s="3" t="s">
        <v>1929</v>
      </c>
      <c r="K68" s="11">
        <v>94598</v>
      </c>
      <c r="L68" s="3" t="s">
        <v>5079</v>
      </c>
      <c r="O68" s="3" t="s">
        <v>5080</v>
      </c>
      <c r="P68" s="3" t="s">
        <v>313</v>
      </c>
      <c r="Q68">
        <v>925</v>
      </c>
      <c r="R68" s="6" t="s">
        <v>5081</v>
      </c>
      <c r="S68" s="3" t="s">
        <v>1935</v>
      </c>
      <c r="T68" s="64">
        <v>5</v>
      </c>
      <c r="U68" s="3" t="s">
        <v>2076</v>
      </c>
      <c r="V68" s="1">
        <v>40708</v>
      </c>
    </row>
    <row r="69" spans="1:22" x14ac:dyDescent="0.2">
      <c r="A69" s="28" t="s">
        <v>2446</v>
      </c>
      <c r="B69" t="s">
        <v>1989</v>
      </c>
      <c r="C69" t="s">
        <v>514</v>
      </c>
      <c r="E69" t="s">
        <v>515</v>
      </c>
      <c r="F69" s="1">
        <v>11758</v>
      </c>
      <c r="G69" s="5">
        <f t="shared" si="1"/>
        <v>79.682409308692669</v>
      </c>
      <c r="H69" t="s">
        <v>516</v>
      </c>
      <c r="I69" t="s">
        <v>1928</v>
      </c>
      <c r="J69" t="s">
        <v>1929</v>
      </c>
      <c r="K69" s="11" t="s">
        <v>517</v>
      </c>
      <c r="L69" t="s">
        <v>518</v>
      </c>
      <c r="O69" t="s">
        <v>519</v>
      </c>
      <c r="P69" t="s">
        <v>1989</v>
      </c>
      <c r="R69" t="s">
        <v>520</v>
      </c>
      <c r="S69" t="s">
        <v>1935</v>
      </c>
      <c r="T69" s="64">
        <v>3</v>
      </c>
      <c r="U69" s="3" t="s">
        <v>2076</v>
      </c>
      <c r="V69" s="3" t="s">
        <v>2062</v>
      </c>
    </row>
    <row r="70" spans="1:22" x14ac:dyDescent="0.2">
      <c r="A70" s="28" t="s">
        <v>4097</v>
      </c>
      <c r="B70" s="3" t="s">
        <v>4092</v>
      </c>
      <c r="C70" s="3" t="s">
        <v>4093</v>
      </c>
      <c r="D70" s="3" t="s">
        <v>1989</v>
      </c>
      <c r="E70" s="3" t="s">
        <v>187</v>
      </c>
      <c r="F70" s="1">
        <v>12426</v>
      </c>
      <c r="G70" s="5">
        <f t="shared" si="1"/>
        <v>77.85352498288843</v>
      </c>
      <c r="H70" s="3" t="s">
        <v>4094</v>
      </c>
      <c r="I70" s="3" t="s">
        <v>1928</v>
      </c>
      <c r="J70" s="3" t="s">
        <v>1929</v>
      </c>
      <c r="K70" s="11">
        <v>94598</v>
      </c>
      <c r="L70" s="3" t="s">
        <v>4095</v>
      </c>
      <c r="O70" s="3" t="s">
        <v>2008</v>
      </c>
      <c r="P70" s="3" t="s">
        <v>1989</v>
      </c>
      <c r="Q70">
        <v>925</v>
      </c>
      <c r="R70" s="6" t="s">
        <v>4096</v>
      </c>
      <c r="S70" s="3" t="s">
        <v>1935</v>
      </c>
      <c r="T70" s="64">
        <v>1</v>
      </c>
      <c r="U70" s="3" t="s">
        <v>2076</v>
      </c>
      <c r="V70" s="2">
        <v>39644</v>
      </c>
    </row>
    <row r="71" spans="1:22" x14ac:dyDescent="0.2">
      <c r="A71" s="55">
        <v>90</v>
      </c>
      <c r="B71" t="s">
        <v>1231</v>
      </c>
      <c r="C71" t="s">
        <v>4562</v>
      </c>
      <c r="E71" t="s">
        <v>187</v>
      </c>
      <c r="F71" s="1">
        <v>13520</v>
      </c>
      <c r="G71" s="5">
        <f t="shared" si="1"/>
        <v>74.858316221765918</v>
      </c>
      <c r="H71" t="s">
        <v>4563</v>
      </c>
      <c r="I71" t="s">
        <v>1940</v>
      </c>
      <c r="J71" t="s">
        <v>1929</v>
      </c>
      <c r="K71" s="11">
        <v>94526</v>
      </c>
      <c r="L71" t="s">
        <v>4564</v>
      </c>
      <c r="O71" t="s">
        <v>4565</v>
      </c>
      <c r="P71" t="s">
        <v>1231</v>
      </c>
      <c r="Q71">
        <v>925</v>
      </c>
      <c r="R71" s="6" t="s">
        <v>4566</v>
      </c>
      <c r="S71" t="s">
        <v>1935</v>
      </c>
      <c r="T71" s="64">
        <v>1</v>
      </c>
      <c r="U71" s="3" t="s">
        <v>2076</v>
      </c>
    </row>
    <row r="72" spans="1:22" x14ac:dyDescent="0.2">
      <c r="A72" s="28" t="s">
        <v>2566</v>
      </c>
      <c r="B72" t="s">
        <v>1936</v>
      </c>
      <c r="C72" t="s">
        <v>1937</v>
      </c>
      <c r="E72" t="s">
        <v>1938</v>
      </c>
      <c r="F72" s="1">
        <v>14681</v>
      </c>
      <c r="G72" s="5">
        <f t="shared" si="1"/>
        <v>71.679671457905542</v>
      </c>
      <c r="H72" t="s">
        <v>1939</v>
      </c>
      <c r="I72" t="s">
        <v>1940</v>
      </c>
      <c r="J72" t="s">
        <v>1929</v>
      </c>
      <c r="K72" s="11" t="s">
        <v>1941</v>
      </c>
      <c r="L72" t="s">
        <v>1942</v>
      </c>
      <c r="O72" t="s">
        <v>1943</v>
      </c>
      <c r="P72" t="s">
        <v>1933</v>
      </c>
      <c r="R72" t="s">
        <v>1944</v>
      </c>
      <c r="S72" t="s">
        <v>1935</v>
      </c>
      <c r="T72" s="64">
        <v>3</v>
      </c>
      <c r="U72" s="3" t="s">
        <v>2076</v>
      </c>
    </row>
    <row r="73" spans="1:22" x14ac:dyDescent="0.2">
      <c r="A73" s="28" t="s">
        <v>2567</v>
      </c>
      <c r="B73" t="s">
        <v>231</v>
      </c>
      <c r="C73" t="s">
        <v>232</v>
      </c>
      <c r="D73" t="s">
        <v>1422</v>
      </c>
      <c r="E73" t="s">
        <v>187</v>
      </c>
      <c r="F73" s="1">
        <v>13097</v>
      </c>
      <c r="G73" s="5">
        <f t="shared" si="1"/>
        <v>76.016427104722794</v>
      </c>
      <c r="H73" t="s">
        <v>233</v>
      </c>
      <c r="I73" t="s">
        <v>1928</v>
      </c>
      <c r="J73" t="s">
        <v>1929</v>
      </c>
      <c r="K73" s="11" t="s">
        <v>1525</v>
      </c>
      <c r="L73" t="s">
        <v>234</v>
      </c>
      <c r="O73" t="s">
        <v>235</v>
      </c>
      <c r="P73" t="s">
        <v>1427</v>
      </c>
      <c r="R73" s="6" t="s">
        <v>2461</v>
      </c>
      <c r="S73" t="s">
        <v>1935</v>
      </c>
      <c r="T73" s="64">
        <v>11</v>
      </c>
      <c r="U73" s="3" t="s">
        <v>2076</v>
      </c>
    </row>
    <row r="74" spans="1:22" x14ac:dyDescent="0.2">
      <c r="A74" s="28" t="s">
        <v>2568</v>
      </c>
      <c r="B74" t="s">
        <v>870</v>
      </c>
      <c r="C74" t="s">
        <v>871</v>
      </c>
      <c r="E74" t="s">
        <v>872</v>
      </c>
      <c r="F74" s="1">
        <v>11924</v>
      </c>
      <c r="G74" s="5">
        <f t="shared" si="1"/>
        <v>79.227926078028744</v>
      </c>
      <c r="H74" t="s">
        <v>873</v>
      </c>
      <c r="I74" t="s">
        <v>1928</v>
      </c>
      <c r="J74" t="s">
        <v>1929</v>
      </c>
      <c r="K74" s="11" t="s">
        <v>874</v>
      </c>
      <c r="L74" t="s">
        <v>875</v>
      </c>
      <c r="O74" t="s">
        <v>1943</v>
      </c>
      <c r="P74" t="s">
        <v>870</v>
      </c>
      <c r="Q74">
        <v>925</v>
      </c>
      <c r="R74" t="s">
        <v>623</v>
      </c>
      <c r="S74" t="s">
        <v>1935</v>
      </c>
      <c r="T74" s="64">
        <v>8</v>
      </c>
      <c r="U74" s="3" t="s">
        <v>2076</v>
      </c>
    </row>
    <row r="75" spans="1:22" x14ac:dyDescent="0.2">
      <c r="A75" s="55" t="s">
        <v>2569</v>
      </c>
      <c r="B75" t="s">
        <v>3793</v>
      </c>
      <c r="C75" t="s">
        <v>3794</v>
      </c>
      <c r="E75" t="s">
        <v>1701</v>
      </c>
      <c r="F75" s="1">
        <v>14858</v>
      </c>
      <c r="G75" s="5">
        <f t="shared" si="1"/>
        <v>71.195071868583156</v>
      </c>
      <c r="H75" t="s">
        <v>3795</v>
      </c>
      <c r="I75" t="s">
        <v>2015</v>
      </c>
      <c r="J75" t="s">
        <v>1929</v>
      </c>
      <c r="K75" s="11">
        <v>94549</v>
      </c>
      <c r="L75" t="s">
        <v>3796</v>
      </c>
      <c r="O75" t="s">
        <v>3797</v>
      </c>
      <c r="Q75">
        <v>925</v>
      </c>
      <c r="R75" s="6" t="s">
        <v>3869</v>
      </c>
      <c r="T75" s="64">
        <v>9</v>
      </c>
      <c r="U75" t="s">
        <v>2076</v>
      </c>
      <c r="V75" s="1">
        <v>39406</v>
      </c>
    </row>
    <row r="76" spans="1:22" x14ac:dyDescent="0.2">
      <c r="A76" s="28" t="s">
        <v>2570</v>
      </c>
      <c r="B76" t="s">
        <v>1325</v>
      </c>
      <c r="C76" t="s">
        <v>1326</v>
      </c>
      <c r="D76" t="s">
        <v>1974</v>
      </c>
      <c r="E76" t="s">
        <v>1327</v>
      </c>
      <c r="F76" s="1">
        <v>12083</v>
      </c>
      <c r="G76" s="5">
        <f t="shared" si="1"/>
        <v>78.792607802874741</v>
      </c>
      <c r="H76" t="s">
        <v>1328</v>
      </c>
      <c r="I76" t="s">
        <v>1329</v>
      </c>
      <c r="J76" t="s">
        <v>1929</v>
      </c>
      <c r="K76" s="11" t="s">
        <v>1330</v>
      </c>
      <c r="L76" t="s">
        <v>1331</v>
      </c>
      <c r="O76" t="s">
        <v>1332</v>
      </c>
      <c r="P76" t="s">
        <v>1980</v>
      </c>
      <c r="Q76">
        <v>925</v>
      </c>
      <c r="R76" s="6" t="s">
        <v>3870</v>
      </c>
      <c r="S76" t="s">
        <v>1952</v>
      </c>
      <c r="T76" s="64">
        <v>1</v>
      </c>
      <c r="U76" s="3" t="s">
        <v>2076</v>
      </c>
    </row>
    <row r="77" spans="1:22" x14ac:dyDescent="0.2">
      <c r="A77" s="28" t="s">
        <v>2571</v>
      </c>
      <c r="B77" t="s">
        <v>2046</v>
      </c>
      <c r="C77" t="s">
        <v>1084</v>
      </c>
      <c r="E77" t="s">
        <v>1085</v>
      </c>
      <c r="F77" s="1">
        <v>10626</v>
      </c>
      <c r="G77" s="5">
        <f t="shared" si="1"/>
        <v>82.781656399726216</v>
      </c>
      <c r="H77" t="s">
        <v>1086</v>
      </c>
      <c r="I77" t="s">
        <v>1402</v>
      </c>
      <c r="J77" t="s">
        <v>1929</v>
      </c>
      <c r="K77" s="11" t="s">
        <v>1087</v>
      </c>
      <c r="L77" t="s">
        <v>1088</v>
      </c>
      <c r="O77" t="s">
        <v>1089</v>
      </c>
      <c r="P77" t="s">
        <v>2046</v>
      </c>
      <c r="Q77">
        <v>925</v>
      </c>
      <c r="R77" t="s">
        <v>1090</v>
      </c>
      <c r="S77" t="s">
        <v>1935</v>
      </c>
      <c r="T77" s="64">
        <v>2</v>
      </c>
      <c r="U77" s="3" t="s">
        <v>2076</v>
      </c>
    </row>
    <row r="78" spans="1:22" x14ac:dyDescent="0.2">
      <c r="A78" s="55" t="s">
        <v>3827</v>
      </c>
      <c r="B78" t="s">
        <v>3798</v>
      </c>
      <c r="C78" t="s">
        <v>3799</v>
      </c>
      <c r="E78" t="s">
        <v>2051</v>
      </c>
      <c r="F78" s="1">
        <v>15178</v>
      </c>
      <c r="G78" s="5">
        <f t="shared" si="1"/>
        <v>70.318959616700894</v>
      </c>
      <c r="H78" t="s">
        <v>3800</v>
      </c>
      <c r="I78" t="s">
        <v>1940</v>
      </c>
      <c r="J78" t="s">
        <v>1929</v>
      </c>
      <c r="K78" s="11">
        <v>94526</v>
      </c>
      <c r="L78" t="s">
        <v>3801</v>
      </c>
      <c r="O78" t="s">
        <v>3802</v>
      </c>
      <c r="Q78">
        <v>925</v>
      </c>
      <c r="R78" s="6" t="s">
        <v>3803</v>
      </c>
      <c r="T78" s="66">
        <v>7</v>
      </c>
      <c r="U78" t="s">
        <v>2076</v>
      </c>
      <c r="V78" s="1">
        <v>39406</v>
      </c>
    </row>
    <row r="79" spans="1:22" x14ac:dyDescent="0.2">
      <c r="A79" s="55" t="s">
        <v>2573</v>
      </c>
      <c r="B79" t="s">
        <v>3695</v>
      </c>
      <c r="C79" t="s">
        <v>3696</v>
      </c>
      <c r="D79" t="s">
        <v>1798</v>
      </c>
      <c r="E79" t="s">
        <v>1938</v>
      </c>
      <c r="F79" s="1">
        <v>12785</v>
      </c>
      <c r="G79" s="5">
        <f t="shared" si="1"/>
        <v>76.870636550308006</v>
      </c>
      <c r="H79" t="s">
        <v>3697</v>
      </c>
      <c r="I79" t="s">
        <v>2042</v>
      </c>
      <c r="J79" t="s">
        <v>1929</v>
      </c>
      <c r="K79" s="11">
        <v>94523</v>
      </c>
      <c r="O79" t="s">
        <v>3698</v>
      </c>
      <c r="P79" t="s">
        <v>1805</v>
      </c>
      <c r="Q79">
        <v>925</v>
      </c>
      <c r="R79" s="6" t="s">
        <v>3699</v>
      </c>
      <c r="S79" t="s">
        <v>1935</v>
      </c>
      <c r="T79" s="64">
        <v>1</v>
      </c>
      <c r="U79" t="s">
        <v>2076</v>
      </c>
    </row>
    <row r="80" spans="1:22" x14ac:dyDescent="0.2">
      <c r="A80" s="29">
        <v>100</v>
      </c>
      <c r="B80" t="s">
        <v>1470</v>
      </c>
      <c r="C80" t="s">
        <v>1471</v>
      </c>
      <c r="E80" t="s">
        <v>1472</v>
      </c>
      <c r="F80" s="1">
        <v>9550</v>
      </c>
      <c r="G80" s="5">
        <f t="shared" si="1"/>
        <v>85.727583846680361</v>
      </c>
      <c r="H80" t="s">
        <v>1473</v>
      </c>
      <c r="I80" t="s">
        <v>1928</v>
      </c>
      <c r="J80" t="s">
        <v>1929</v>
      </c>
      <c r="K80" s="11" t="s">
        <v>1474</v>
      </c>
      <c r="L80" t="s">
        <v>1475</v>
      </c>
      <c r="O80" t="s">
        <v>1889</v>
      </c>
      <c r="P80" t="s">
        <v>1476</v>
      </c>
      <c r="R80" s="6" t="s">
        <v>4838</v>
      </c>
      <c r="S80" t="s">
        <v>1952</v>
      </c>
      <c r="T80" s="64">
        <v>2</v>
      </c>
      <c r="U80" s="3" t="s">
        <v>2076</v>
      </c>
    </row>
    <row r="81" spans="1:23" x14ac:dyDescent="0.2">
      <c r="A81" s="29">
        <v>101</v>
      </c>
      <c r="B81" t="s">
        <v>624</v>
      </c>
      <c r="C81" t="s">
        <v>625</v>
      </c>
      <c r="E81" t="s">
        <v>626</v>
      </c>
      <c r="F81" s="1">
        <v>12589</v>
      </c>
      <c r="G81" s="5">
        <f t="shared" si="1"/>
        <v>77.407255304585902</v>
      </c>
      <c r="H81" t="s">
        <v>627</v>
      </c>
      <c r="I81" t="s">
        <v>1940</v>
      </c>
      <c r="J81" t="s">
        <v>1929</v>
      </c>
      <c r="K81" s="11" t="s">
        <v>628</v>
      </c>
      <c r="L81" s="3" t="s">
        <v>5088</v>
      </c>
      <c r="O81" t="s">
        <v>630</v>
      </c>
      <c r="P81" t="s">
        <v>631</v>
      </c>
      <c r="R81" t="s">
        <v>632</v>
      </c>
      <c r="S81" t="s">
        <v>1935</v>
      </c>
      <c r="T81" s="64">
        <v>6</v>
      </c>
      <c r="U81" s="3" t="s">
        <v>2076</v>
      </c>
    </row>
    <row r="82" spans="1:23" x14ac:dyDescent="0.2">
      <c r="A82" s="29">
        <v>102</v>
      </c>
      <c r="B82" t="s">
        <v>2056</v>
      </c>
      <c r="C82" t="s">
        <v>1561</v>
      </c>
      <c r="E82" t="s">
        <v>1562</v>
      </c>
      <c r="F82" s="2">
        <v>13090</v>
      </c>
      <c r="G82" s="5">
        <f t="shared" si="1"/>
        <v>76.035592060232716</v>
      </c>
      <c r="H82" t="s">
        <v>1563</v>
      </c>
      <c r="I82" t="s">
        <v>1564</v>
      </c>
      <c r="J82" t="s">
        <v>1929</v>
      </c>
      <c r="K82" s="11" t="s">
        <v>1565</v>
      </c>
      <c r="L82" t="s">
        <v>1566</v>
      </c>
      <c r="O82" t="s">
        <v>1567</v>
      </c>
      <c r="P82" t="s">
        <v>2056</v>
      </c>
      <c r="R82" t="s">
        <v>1568</v>
      </c>
      <c r="S82" t="s">
        <v>1935</v>
      </c>
      <c r="T82" s="64">
        <v>11</v>
      </c>
      <c r="U82" s="3" t="s">
        <v>2076</v>
      </c>
    </row>
    <row r="83" spans="1:23" x14ac:dyDescent="0.2">
      <c r="A83" s="29">
        <v>103</v>
      </c>
      <c r="B83" t="s">
        <v>1754</v>
      </c>
      <c r="C83" t="s">
        <v>4934</v>
      </c>
      <c r="D83" t="s">
        <v>4946</v>
      </c>
      <c r="E83" t="s">
        <v>4935</v>
      </c>
      <c r="F83" s="1">
        <v>13379</v>
      </c>
      <c r="G83" s="5">
        <f t="shared" si="1"/>
        <v>75.244353182751539</v>
      </c>
      <c r="H83" s="3" t="s">
        <v>4936</v>
      </c>
      <c r="I83" s="3" t="s">
        <v>1940</v>
      </c>
      <c r="J83" s="3" t="s">
        <v>1929</v>
      </c>
      <c r="K83" s="11">
        <v>94526</v>
      </c>
      <c r="L83" s="3" t="s">
        <v>4937</v>
      </c>
      <c r="O83" t="s">
        <v>210</v>
      </c>
      <c r="P83" t="s">
        <v>1761</v>
      </c>
      <c r="Q83">
        <v>925</v>
      </c>
      <c r="R83" s="6" t="s">
        <v>4938</v>
      </c>
      <c r="S83" t="s">
        <v>1935</v>
      </c>
      <c r="T83" s="64">
        <v>8</v>
      </c>
      <c r="U83" t="s">
        <v>2076</v>
      </c>
    </row>
    <row r="84" spans="1:23" x14ac:dyDescent="0.2">
      <c r="A84" s="28">
        <v>104</v>
      </c>
      <c r="B84" s="3" t="s">
        <v>1059</v>
      </c>
      <c r="C84" s="3" t="s">
        <v>4411</v>
      </c>
      <c r="E84" s="3" t="s">
        <v>1885</v>
      </c>
      <c r="F84" s="1">
        <v>15110</v>
      </c>
      <c r="G84" s="5">
        <f t="shared" si="1"/>
        <v>70.505133470225871</v>
      </c>
      <c r="H84" s="3" t="s">
        <v>4412</v>
      </c>
      <c r="I84" s="3" t="s">
        <v>2015</v>
      </c>
      <c r="J84" s="3" t="s">
        <v>1929</v>
      </c>
      <c r="K84" s="11">
        <v>94549</v>
      </c>
      <c r="L84" s="3" t="s">
        <v>4413</v>
      </c>
      <c r="O84" s="3" t="s">
        <v>4414</v>
      </c>
      <c r="P84" s="3" t="s">
        <v>1989</v>
      </c>
      <c r="Q84">
        <v>925</v>
      </c>
      <c r="R84" s="6" t="s">
        <v>4415</v>
      </c>
      <c r="S84" s="3" t="s">
        <v>1935</v>
      </c>
      <c r="T84" s="64">
        <v>5</v>
      </c>
      <c r="U84" s="3" t="s">
        <v>2076</v>
      </c>
    </row>
    <row r="85" spans="1:23" x14ac:dyDescent="0.2">
      <c r="A85" s="29">
        <v>105</v>
      </c>
      <c r="B85" t="s">
        <v>927</v>
      </c>
      <c r="C85" t="s">
        <v>928</v>
      </c>
      <c r="E85" t="s">
        <v>901</v>
      </c>
      <c r="F85" s="1">
        <v>9822</v>
      </c>
      <c r="G85" s="5">
        <f t="shared" si="1"/>
        <v>84.982888432580424</v>
      </c>
      <c r="H85" t="s">
        <v>929</v>
      </c>
      <c r="I85" t="s">
        <v>1940</v>
      </c>
      <c r="J85" t="s">
        <v>1929</v>
      </c>
      <c r="K85" s="11" t="s">
        <v>930</v>
      </c>
      <c r="L85" t="s">
        <v>931</v>
      </c>
      <c r="O85" t="s">
        <v>932</v>
      </c>
      <c r="P85" t="s">
        <v>927</v>
      </c>
      <c r="Q85">
        <v>925</v>
      </c>
      <c r="R85" t="s">
        <v>933</v>
      </c>
      <c r="S85" t="s">
        <v>1952</v>
      </c>
      <c r="T85" s="64">
        <v>11</v>
      </c>
      <c r="U85" s="3" t="s">
        <v>2076</v>
      </c>
    </row>
    <row r="86" spans="1:23" x14ac:dyDescent="0.2">
      <c r="A86" s="29">
        <v>106</v>
      </c>
      <c r="B86" s="3" t="s">
        <v>4049</v>
      </c>
      <c r="C86" s="3" t="s">
        <v>4086</v>
      </c>
      <c r="D86" s="3" t="s">
        <v>1925</v>
      </c>
      <c r="E86" s="3" t="s">
        <v>4050</v>
      </c>
      <c r="F86" s="1">
        <v>16340</v>
      </c>
      <c r="G86" s="5">
        <f t="shared" si="1"/>
        <v>67.137577002053391</v>
      </c>
      <c r="H86" s="3" t="s">
        <v>4224</v>
      </c>
      <c r="I86" s="3" t="s">
        <v>1402</v>
      </c>
      <c r="J86" s="3" t="s">
        <v>1929</v>
      </c>
      <c r="K86" s="11">
        <v>94513</v>
      </c>
      <c r="L86" s="3" t="s">
        <v>4051</v>
      </c>
      <c r="O86" s="3" t="s">
        <v>4052</v>
      </c>
      <c r="P86" s="3" t="s">
        <v>1933</v>
      </c>
      <c r="Q86">
        <v>925</v>
      </c>
      <c r="R86" s="6" t="s">
        <v>4053</v>
      </c>
      <c r="S86" s="3" t="s">
        <v>1935</v>
      </c>
      <c r="T86" s="64">
        <v>9</v>
      </c>
      <c r="U86" s="3" t="s">
        <v>2076</v>
      </c>
    </row>
    <row r="87" spans="1:23" x14ac:dyDescent="0.2">
      <c r="A87" s="29">
        <v>107</v>
      </c>
      <c r="B87" t="s">
        <v>4001</v>
      </c>
      <c r="C87" t="s">
        <v>4002</v>
      </c>
      <c r="E87" t="s">
        <v>4003</v>
      </c>
      <c r="F87" s="1">
        <v>15938</v>
      </c>
      <c r="G87" s="5">
        <f t="shared" si="1"/>
        <v>68.238193018480487</v>
      </c>
      <c r="H87" t="s">
        <v>4004</v>
      </c>
      <c r="I87" t="s">
        <v>1928</v>
      </c>
      <c r="J87" t="s">
        <v>1929</v>
      </c>
      <c r="K87" s="11">
        <v>94595</v>
      </c>
      <c r="L87" t="s">
        <v>4005</v>
      </c>
      <c r="O87" t="s">
        <v>4006</v>
      </c>
      <c r="P87" t="s">
        <v>1464</v>
      </c>
      <c r="Q87">
        <v>925</v>
      </c>
      <c r="R87" s="6" t="s">
        <v>4007</v>
      </c>
      <c r="S87" t="s">
        <v>1935</v>
      </c>
      <c r="T87" s="64">
        <v>8</v>
      </c>
      <c r="U87" s="3" t="s">
        <v>2076</v>
      </c>
      <c r="V87" s="1">
        <v>39616</v>
      </c>
    </row>
    <row r="88" spans="1:23" x14ac:dyDescent="0.2">
      <c r="A88" s="29">
        <v>108</v>
      </c>
      <c r="B88" t="s">
        <v>419</v>
      </c>
      <c r="C88" t="s">
        <v>420</v>
      </c>
      <c r="F88" s="1">
        <v>15309</v>
      </c>
      <c r="G88" s="5">
        <f t="shared" si="1"/>
        <v>69.960301163586578</v>
      </c>
      <c r="H88" t="s">
        <v>421</v>
      </c>
      <c r="I88" t="s">
        <v>1928</v>
      </c>
      <c r="J88" t="s">
        <v>1929</v>
      </c>
      <c r="K88" s="11" t="s">
        <v>422</v>
      </c>
      <c r="L88" t="s">
        <v>4930</v>
      </c>
      <c r="O88" t="s">
        <v>1405</v>
      </c>
      <c r="P88" t="s">
        <v>424</v>
      </c>
      <c r="Q88">
        <v>925</v>
      </c>
      <c r="R88" s="6" t="s">
        <v>4791</v>
      </c>
      <c r="S88" t="s">
        <v>1935</v>
      </c>
      <c r="T88" s="64">
        <v>11</v>
      </c>
      <c r="U88" s="3" t="s">
        <v>2076</v>
      </c>
    </row>
    <row r="89" spans="1:23" x14ac:dyDescent="0.2">
      <c r="A89" s="29">
        <v>109</v>
      </c>
      <c r="B89" t="s">
        <v>1982</v>
      </c>
      <c r="C89" t="s">
        <v>1983</v>
      </c>
      <c r="F89" s="1">
        <v>11306</v>
      </c>
      <c r="G89" s="5">
        <f t="shared" si="1"/>
        <v>80.919917864476389</v>
      </c>
      <c r="H89" t="s">
        <v>1984</v>
      </c>
      <c r="I89" t="s">
        <v>1985</v>
      </c>
      <c r="J89" t="s">
        <v>1929</v>
      </c>
      <c r="K89" s="11" t="s">
        <v>1986</v>
      </c>
      <c r="L89" t="s">
        <v>1987</v>
      </c>
      <c r="O89" t="s">
        <v>1988</v>
      </c>
      <c r="P89" t="s">
        <v>1989</v>
      </c>
      <c r="R89" s="6" t="s">
        <v>3724</v>
      </c>
      <c r="S89" t="s">
        <v>1952</v>
      </c>
      <c r="T89" s="64">
        <v>12</v>
      </c>
      <c r="U89" s="3" t="s">
        <v>2076</v>
      </c>
    </row>
    <row r="90" spans="1:23" x14ac:dyDescent="0.2">
      <c r="A90" s="29">
        <v>110</v>
      </c>
      <c r="B90" t="s">
        <v>307</v>
      </c>
      <c r="C90" t="s">
        <v>308</v>
      </c>
      <c r="D90" t="s">
        <v>309</v>
      </c>
      <c r="E90" t="s">
        <v>1787</v>
      </c>
      <c r="F90" s="1">
        <v>11062</v>
      </c>
      <c r="G90" s="5">
        <f t="shared" si="1"/>
        <v>81.587953456536624</v>
      </c>
      <c r="H90" t="s">
        <v>310</v>
      </c>
      <c r="I90" t="s">
        <v>1801</v>
      </c>
      <c r="J90" t="s">
        <v>1929</v>
      </c>
      <c r="K90" s="11" t="s">
        <v>311</v>
      </c>
      <c r="L90" t="s">
        <v>312</v>
      </c>
      <c r="O90" t="s">
        <v>2008</v>
      </c>
      <c r="P90" t="s">
        <v>313</v>
      </c>
      <c r="Q90">
        <v>925</v>
      </c>
      <c r="R90" t="s">
        <v>314</v>
      </c>
      <c r="S90" t="s">
        <v>1935</v>
      </c>
      <c r="T90" s="64">
        <v>4</v>
      </c>
      <c r="U90" s="3" t="s">
        <v>2076</v>
      </c>
    </row>
    <row r="91" spans="1:23" x14ac:dyDescent="0.2">
      <c r="A91" s="29">
        <v>111</v>
      </c>
      <c r="B91" t="s">
        <v>1420</v>
      </c>
      <c r="C91" t="s">
        <v>1421</v>
      </c>
      <c r="D91" t="s">
        <v>1422</v>
      </c>
      <c r="E91" t="s">
        <v>1423</v>
      </c>
      <c r="F91" s="1">
        <v>14198</v>
      </c>
      <c r="G91" s="5">
        <f t="shared" si="1"/>
        <v>73.002053388090346</v>
      </c>
      <c r="H91" t="s">
        <v>1424</v>
      </c>
      <c r="I91" t="s">
        <v>1928</v>
      </c>
      <c r="J91" t="s">
        <v>1929</v>
      </c>
      <c r="K91" s="11" t="s">
        <v>1425</v>
      </c>
      <c r="L91" t="s">
        <v>1426</v>
      </c>
      <c r="O91" t="s">
        <v>1943</v>
      </c>
      <c r="P91" t="s">
        <v>1427</v>
      </c>
      <c r="Q91">
        <v>925</v>
      </c>
      <c r="R91" t="s">
        <v>1428</v>
      </c>
      <c r="S91" t="s">
        <v>1935</v>
      </c>
      <c r="T91" s="64">
        <v>11</v>
      </c>
      <c r="U91" s="3" t="s">
        <v>2076</v>
      </c>
    </row>
    <row r="92" spans="1:23" x14ac:dyDescent="0.2">
      <c r="A92" s="29">
        <v>112</v>
      </c>
      <c r="B92" t="s">
        <v>1661</v>
      </c>
      <c r="C92" t="s">
        <v>1662</v>
      </c>
      <c r="E92" t="s">
        <v>1393</v>
      </c>
      <c r="F92" s="1">
        <v>10736</v>
      </c>
      <c r="G92" s="5">
        <f t="shared" si="1"/>
        <v>82.48049281314168</v>
      </c>
      <c r="H92" t="s">
        <v>1394</v>
      </c>
      <c r="I92" t="s">
        <v>1801</v>
      </c>
      <c r="J92" t="s">
        <v>1929</v>
      </c>
      <c r="K92" s="11" t="s">
        <v>1395</v>
      </c>
      <c r="L92" t="s">
        <v>1396</v>
      </c>
      <c r="O92" t="s">
        <v>1397</v>
      </c>
      <c r="P92" t="s">
        <v>1398</v>
      </c>
      <c r="R92" t="s">
        <v>1399</v>
      </c>
      <c r="S92" t="s">
        <v>1952</v>
      </c>
      <c r="T92" s="64">
        <v>5</v>
      </c>
      <c r="U92" s="3" t="s">
        <v>2076</v>
      </c>
    </row>
    <row r="93" spans="1:23" x14ac:dyDescent="0.2">
      <c r="A93" s="55">
        <v>113</v>
      </c>
      <c r="B93" t="s">
        <v>3804</v>
      </c>
      <c r="C93" t="s">
        <v>3805</v>
      </c>
      <c r="E93" t="s">
        <v>1510</v>
      </c>
      <c r="F93" s="1">
        <v>13734</v>
      </c>
      <c r="G93" s="5">
        <f t="shared" si="1"/>
        <v>74.272416153319639</v>
      </c>
      <c r="H93" t="s">
        <v>3806</v>
      </c>
      <c r="I93" t="s">
        <v>1940</v>
      </c>
      <c r="J93" t="s">
        <v>1929</v>
      </c>
      <c r="K93" s="11">
        <v>94526</v>
      </c>
      <c r="L93" t="s">
        <v>3807</v>
      </c>
      <c r="O93" t="s">
        <v>3808</v>
      </c>
      <c r="Q93">
        <v>925</v>
      </c>
      <c r="R93" s="6" t="s">
        <v>3809</v>
      </c>
      <c r="T93" s="64">
        <v>8</v>
      </c>
      <c r="U93" t="s">
        <v>2076</v>
      </c>
      <c r="V93" s="1">
        <v>39406</v>
      </c>
    </row>
    <row r="94" spans="1:23" x14ac:dyDescent="0.2">
      <c r="A94" s="29">
        <v>114</v>
      </c>
      <c r="B94" t="s">
        <v>4012</v>
      </c>
      <c r="C94" t="s">
        <v>4013</v>
      </c>
      <c r="D94" t="s">
        <v>842</v>
      </c>
      <c r="E94" t="s">
        <v>1440</v>
      </c>
      <c r="F94" s="1">
        <v>12891</v>
      </c>
      <c r="G94" s="5">
        <f t="shared" si="1"/>
        <v>76.580424366872009</v>
      </c>
      <c r="H94" t="s">
        <v>4014</v>
      </c>
      <c r="I94" t="s">
        <v>1940</v>
      </c>
      <c r="J94" t="s">
        <v>1929</v>
      </c>
      <c r="K94" s="11">
        <v>94506</v>
      </c>
      <c r="L94" t="s">
        <v>4015</v>
      </c>
      <c r="O94" t="s">
        <v>4016</v>
      </c>
      <c r="P94" t="s">
        <v>846</v>
      </c>
      <c r="Q94">
        <v>925</v>
      </c>
      <c r="R94" s="6" t="s">
        <v>4017</v>
      </c>
      <c r="S94" t="s">
        <v>1935</v>
      </c>
      <c r="T94" s="64">
        <v>4</v>
      </c>
      <c r="U94" s="3" t="s">
        <v>2076</v>
      </c>
      <c r="V94" s="1">
        <v>39616</v>
      </c>
    </row>
    <row r="95" spans="1:23" x14ac:dyDescent="0.2">
      <c r="A95" s="29">
        <v>115</v>
      </c>
      <c r="B95" s="3" t="s">
        <v>4255</v>
      </c>
      <c r="C95" s="3" t="s">
        <v>4360</v>
      </c>
      <c r="D95" s="3" t="s">
        <v>4256</v>
      </c>
      <c r="E95" s="3" t="s">
        <v>4257</v>
      </c>
      <c r="F95" s="1">
        <v>14627</v>
      </c>
      <c r="G95" s="5">
        <f t="shared" si="1"/>
        <v>71.827515400410675</v>
      </c>
      <c r="H95" s="3" t="s">
        <v>4258</v>
      </c>
      <c r="I95" s="3" t="s">
        <v>1928</v>
      </c>
      <c r="J95" s="3" t="s">
        <v>1929</v>
      </c>
      <c r="K95" s="11">
        <v>94596</v>
      </c>
      <c r="L95" s="3" t="s">
        <v>4259</v>
      </c>
      <c r="P95" s="3" t="s">
        <v>4256</v>
      </c>
      <c r="Q95">
        <v>925</v>
      </c>
      <c r="R95" s="6" t="s">
        <v>4260</v>
      </c>
      <c r="S95" s="3" t="s">
        <v>1935</v>
      </c>
      <c r="T95" s="64">
        <v>1</v>
      </c>
      <c r="U95" s="3" t="s">
        <v>2076</v>
      </c>
    </row>
    <row r="96" spans="1:23" x14ac:dyDescent="0.2">
      <c r="A96" s="29">
        <v>116</v>
      </c>
      <c r="B96" t="s">
        <v>3752</v>
      </c>
      <c r="C96" t="s">
        <v>427</v>
      </c>
      <c r="D96" t="s">
        <v>1152</v>
      </c>
      <c r="E96" t="s">
        <v>1667</v>
      </c>
      <c r="F96" s="1">
        <v>12251</v>
      </c>
      <c r="G96" s="5">
        <f t="shared" si="1"/>
        <v>78.332648870636547</v>
      </c>
      <c r="H96" t="s">
        <v>3753</v>
      </c>
      <c r="I96" t="s">
        <v>1940</v>
      </c>
      <c r="J96" t="s">
        <v>2115</v>
      </c>
      <c r="K96" s="11">
        <v>94526</v>
      </c>
      <c r="L96" t="s">
        <v>3754</v>
      </c>
      <c r="O96" t="s">
        <v>3755</v>
      </c>
      <c r="P96" t="s">
        <v>1157</v>
      </c>
      <c r="Q96">
        <v>925</v>
      </c>
      <c r="R96" s="6" t="s">
        <v>3756</v>
      </c>
      <c r="S96" t="s">
        <v>1935</v>
      </c>
      <c r="T96" s="64">
        <v>7</v>
      </c>
      <c r="U96" t="s">
        <v>2076</v>
      </c>
      <c r="V96" s="1">
        <v>39371</v>
      </c>
      <c r="W96">
        <v>3</v>
      </c>
    </row>
    <row r="97" spans="1:22" x14ac:dyDescent="0.2">
      <c r="A97" s="29">
        <v>117</v>
      </c>
      <c r="B97" t="s">
        <v>4770</v>
      </c>
      <c r="C97" t="s">
        <v>4771</v>
      </c>
      <c r="D97" t="s">
        <v>4772</v>
      </c>
      <c r="E97" t="s">
        <v>901</v>
      </c>
      <c r="F97" s="1">
        <v>15850</v>
      </c>
      <c r="G97" s="5">
        <f t="shared" si="1"/>
        <v>68.479123887748116</v>
      </c>
      <c r="H97" t="s">
        <v>4855</v>
      </c>
      <c r="I97" t="s">
        <v>2015</v>
      </c>
      <c r="J97" t="s">
        <v>1929</v>
      </c>
      <c r="K97" s="11">
        <v>94549</v>
      </c>
      <c r="L97" t="s">
        <v>4773</v>
      </c>
      <c r="O97" s="3" t="s">
        <v>4774</v>
      </c>
      <c r="P97" s="3" t="s">
        <v>4775</v>
      </c>
      <c r="R97" s="6" t="s">
        <v>4776</v>
      </c>
      <c r="S97" t="s">
        <v>1935</v>
      </c>
      <c r="T97" s="64">
        <v>5</v>
      </c>
      <c r="U97" t="s">
        <v>2076</v>
      </c>
    </row>
    <row r="98" spans="1:22" x14ac:dyDescent="0.2">
      <c r="A98" s="29">
        <v>118</v>
      </c>
      <c r="B98" t="s">
        <v>1127</v>
      </c>
      <c r="C98" t="s">
        <v>1128</v>
      </c>
      <c r="D98" t="s">
        <v>2050</v>
      </c>
      <c r="E98" t="s">
        <v>1454</v>
      </c>
      <c r="F98" s="1">
        <v>7085</v>
      </c>
      <c r="G98" s="5">
        <f t="shared" si="1"/>
        <v>92.476386036960989</v>
      </c>
      <c r="H98" t="s">
        <v>1129</v>
      </c>
      <c r="I98" t="s">
        <v>1801</v>
      </c>
      <c r="J98" t="s">
        <v>1929</v>
      </c>
      <c r="K98" s="11" t="s">
        <v>1130</v>
      </c>
      <c r="L98" t="s">
        <v>876</v>
      </c>
      <c r="O98" t="s">
        <v>877</v>
      </c>
      <c r="P98" t="s">
        <v>2056</v>
      </c>
      <c r="Q98">
        <v>925</v>
      </c>
      <c r="R98" t="s">
        <v>878</v>
      </c>
      <c r="S98" t="s">
        <v>1935</v>
      </c>
      <c r="T98" s="64">
        <v>5</v>
      </c>
      <c r="U98" s="3" t="s">
        <v>2076</v>
      </c>
    </row>
    <row r="99" spans="1:22" x14ac:dyDescent="0.2">
      <c r="A99" s="55">
        <v>120</v>
      </c>
      <c r="B99" t="s">
        <v>3787</v>
      </c>
      <c r="C99" t="s">
        <v>3788</v>
      </c>
      <c r="D99" s="3" t="s">
        <v>1955</v>
      </c>
      <c r="E99" t="s">
        <v>1585</v>
      </c>
      <c r="F99" s="1">
        <v>12395</v>
      </c>
      <c r="G99" s="5">
        <f t="shared" si="1"/>
        <v>77.938398357289529</v>
      </c>
      <c r="H99" t="s">
        <v>3789</v>
      </c>
      <c r="I99" t="s">
        <v>1940</v>
      </c>
      <c r="J99" t="s">
        <v>1929</v>
      </c>
      <c r="K99" s="11">
        <v>94526</v>
      </c>
      <c r="L99" t="s">
        <v>3790</v>
      </c>
      <c r="O99" t="s">
        <v>3791</v>
      </c>
      <c r="Q99">
        <v>925</v>
      </c>
      <c r="R99" s="6" t="s">
        <v>3792</v>
      </c>
      <c r="T99" s="64">
        <v>12</v>
      </c>
      <c r="U99" t="s">
        <v>2076</v>
      </c>
      <c r="V99" s="1"/>
    </row>
    <row r="100" spans="1:22" x14ac:dyDescent="0.2">
      <c r="A100" s="29">
        <v>121</v>
      </c>
      <c r="B100" t="s">
        <v>1970</v>
      </c>
      <c r="C100" t="s">
        <v>35</v>
      </c>
      <c r="D100" t="s">
        <v>1869</v>
      </c>
      <c r="E100" t="s">
        <v>1099</v>
      </c>
      <c r="F100" s="1">
        <v>11018</v>
      </c>
      <c r="G100" s="5">
        <f t="shared" si="1"/>
        <v>81.708418891170425</v>
      </c>
      <c r="H100" t="s">
        <v>36</v>
      </c>
      <c r="I100" t="s">
        <v>1985</v>
      </c>
      <c r="J100" t="s">
        <v>1929</v>
      </c>
      <c r="K100" s="11" t="s">
        <v>37</v>
      </c>
      <c r="L100" t="s">
        <v>38</v>
      </c>
      <c r="O100" t="s">
        <v>39</v>
      </c>
      <c r="P100" t="s">
        <v>1970</v>
      </c>
      <c r="Q100">
        <v>925</v>
      </c>
      <c r="R100" t="s">
        <v>40</v>
      </c>
      <c r="S100" t="s">
        <v>1935</v>
      </c>
      <c r="T100" s="64">
        <v>3</v>
      </c>
      <c r="U100" s="3" t="s">
        <v>2076</v>
      </c>
    </row>
    <row r="101" spans="1:22" x14ac:dyDescent="0.2">
      <c r="A101" s="29">
        <v>123</v>
      </c>
      <c r="B101" t="s">
        <v>3820</v>
      </c>
      <c r="C101" t="s">
        <v>3821</v>
      </c>
      <c r="E101" t="s">
        <v>3822</v>
      </c>
      <c r="F101" s="1">
        <v>13141</v>
      </c>
      <c r="G101" s="5">
        <f t="shared" si="1"/>
        <v>75.89596167008898</v>
      </c>
      <c r="H101" t="s">
        <v>3823</v>
      </c>
      <c r="I101" t="s">
        <v>1928</v>
      </c>
      <c r="J101" t="s">
        <v>1929</v>
      </c>
      <c r="K101" s="11" t="s">
        <v>3824</v>
      </c>
      <c r="L101" t="s">
        <v>3825</v>
      </c>
      <c r="O101" t="s">
        <v>905</v>
      </c>
      <c r="P101" t="s">
        <v>3826</v>
      </c>
      <c r="Q101">
        <v>925</v>
      </c>
      <c r="R101" s="6" t="s">
        <v>4136</v>
      </c>
      <c r="S101" t="s">
        <v>2364</v>
      </c>
      <c r="T101" s="64">
        <v>12</v>
      </c>
      <c r="U101" s="3" t="s">
        <v>2076</v>
      </c>
      <c r="V101" s="1">
        <v>39462</v>
      </c>
    </row>
    <row r="102" spans="1:22" x14ac:dyDescent="0.2">
      <c r="A102" s="29">
        <v>124</v>
      </c>
      <c r="B102" t="s">
        <v>1587</v>
      </c>
      <c r="C102" t="s">
        <v>1588</v>
      </c>
      <c r="E102" t="s">
        <v>2022</v>
      </c>
      <c r="F102" s="1">
        <v>15569</v>
      </c>
      <c r="G102" s="5">
        <f t="shared" si="1"/>
        <v>69.248459958932244</v>
      </c>
      <c r="H102" t="s">
        <v>1589</v>
      </c>
      <c r="I102" t="s">
        <v>1928</v>
      </c>
      <c r="J102" t="s">
        <v>1929</v>
      </c>
      <c r="K102" s="11" t="s">
        <v>1590</v>
      </c>
      <c r="L102" t="s">
        <v>1591</v>
      </c>
      <c r="O102" t="s">
        <v>2008</v>
      </c>
      <c r="P102" t="s">
        <v>1592</v>
      </c>
      <c r="R102" s="6" t="s">
        <v>4207</v>
      </c>
      <c r="S102" t="s">
        <v>1935</v>
      </c>
      <c r="T102" s="64">
        <v>8</v>
      </c>
      <c r="U102" s="3" t="s">
        <v>2076</v>
      </c>
    </row>
    <row r="103" spans="1:22" x14ac:dyDescent="0.2">
      <c r="A103" s="29">
        <v>125</v>
      </c>
      <c r="B103" t="s">
        <v>1446</v>
      </c>
      <c r="C103" t="s">
        <v>480</v>
      </c>
      <c r="D103" t="s">
        <v>1910</v>
      </c>
      <c r="E103" t="s">
        <v>1701</v>
      </c>
      <c r="F103" s="1">
        <v>11826</v>
      </c>
      <c r="G103" s="5">
        <f t="shared" si="1"/>
        <v>79.496235455167692</v>
      </c>
      <c r="H103" t="s">
        <v>481</v>
      </c>
      <c r="I103" t="s">
        <v>1928</v>
      </c>
      <c r="J103" t="s">
        <v>1929</v>
      </c>
      <c r="K103" s="11" t="s">
        <v>482</v>
      </c>
      <c r="L103" t="s">
        <v>483</v>
      </c>
      <c r="O103" t="s">
        <v>484</v>
      </c>
      <c r="P103" t="s">
        <v>1916</v>
      </c>
      <c r="Q103">
        <v>925</v>
      </c>
      <c r="R103" s="6" t="s">
        <v>4508</v>
      </c>
      <c r="S103" t="s">
        <v>1952</v>
      </c>
      <c r="T103" s="64">
        <v>5</v>
      </c>
      <c r="U103" s="3" t="s">
        <v>2076</v>
      </c>
    </row>
    <row r="104" spans="1:22" x14ac:dyDescent="0.2">
      <c r="A104" s="29">
        <v>126</v>
      </c>
      <c r="B104" t="s">
        <v>1708</v>
      </c>
      <c r="C104" t="s">
        <v>1709</v>
      </c>
      <c r="E104" t="s">
        <v>1710</v>
      </c>
      <c r="F104" s="1">
        <v>13309</v>
      </c>
      <c r="G104" s="5">
        <f t="shared" si="1"/>
        <v>75.436002737850785</v>
      </c>
      <c r="H104" t="s">
        <v>1711</v>
      </c>
      <c r="I104" t="s">
        <v>2015</v>
      </c>
      <c r="J104" t="s">
        <v>1929</v>
      </c>
      <c r="K104" s="11" t="s">
        <v>1712</v>
      </c>
      <c r="L104" t="s">
        <v>1713</v>
      </c>
      <c r="O104" t="s">
        <v>1714</v>
      </c>
      <c r="P104" t="s">
        <v>1715</v>
      </c>
      <c r="R104" s="6" t="s">
        <v>3496</v>
      </c>
      <c r="S104" t="s">
        <v>1935</v>
      </c>
      <c r="T104" s="64">
        <v>6</v>
      </c>
      <c r="U104" s="3" t="s">
        <v>2076</v>
      </c>
    </row>
    <row r="105" spans="1:22" x14ac:dyDescent="0.2">
      <c r="A105" s="29">
        <v>127</v>
      </c>
      <c r="B105" t="s">
        <v>1635</v>
      </c>
      <c r="C105" t="s">
        <v>1636</v>
      </c>
      <c r="D105" t="s">
        <v>1637</v>
      </c>
      <c r="E105" t="s">
        <v>1562</v>
      </c>
      <c r="F105" s="1">
        <v>10206</v>
      </c>
      <c r="G105" s="5">
        <f t="shared" si="1"/>
        <v>83.931553730321696</v>
      </c>
      <c r="H105" t="s">
        <v>1638</v>
      </c>
      <c r="I105" t="s">
        <v>1928</v>
      </c>
      <c r="J105" t="s">
        <v>1929</v>
      </c>
      <c r="K105" s="11" t="s">
        <v>1639</v>
      </c>
      <c r="L105" t="s">
        <v>1640</v>
      </c>
      <c r="O105" t="s">
        <v>1641</v>
      </c>
      <c r="P105" t="s">
        <v>1642</v>
      </c>
      <c r="Q105">
        <v>925</v>
      </c>
      <c r="R105" t="s">
        <v>1643</v>
      </c>
      <c r="S105" t="s">
        <v>1935</v>
      </c>
      <c r="T105" s="64">
        <v>12</v>
      </c>
      <c r="U105" s="3" t="s">
        <v>2076</v>
      </c>
    </row>
    <row r="106" spans="1:22" x14ac:dyDescent="0.2">
      <c r="A106" s="29">
        <v>128</v>
      </c>
      <c r="B106" t="s">
        <v>1521</v>
      </c>
      <c r="C106" t="s">
        <v>1522</v>
      </c>
      <c r="E106" t="s">
        <v>1523</v>
      </c>
      <c r="F106" s="1">
        <v>13920</v>
      </c>
      <c r="G106" s="5">
        <f t="shared" si="1"/>
        <v>73.763175906913077</v>
      </c>
      <c r="H106" t="s">
        <v>1524</v>
      </c>
      <c r="I106" t="s">
        <v>1928</v>
      </c>
      <c r="J106" t="s">
        <v>1929</v>
      </c>
      <c r="K106" s="11" t="s">
        <v>1525</v>
      </c>
      <c r="L106" t="s">
        <v>1526</v>
      </c>
      <c r="O106" t="s">
        <v>1527</v>
      </c>
      <c r="P106" t="s">
        <v>1528</v>
      </c>
      <c r="R106" t="s">
        <v>1260</v>
      </c>
      <c r="S106" t="s">
        <v>1935</v>
      </c>
      <c r="T106" s="64">
        <v>2</v>
      </c>
      <c r="U106" s="3" t="s">
        <v>2076</v>
      </c>
    </row>
    <row r="107" spans="1:22" x14ac:dyDescent="0.2">
      <c r="A107" s="29">
        <v>129</v>
      </c>
      <c r="B107" t="s">
        <v>1763</v>
      </c>
      <c r="C107" t="s">
        <v>1764</v>
      </c>
      <c r="E107" t="s">
        <v>1765</v>
      </c>
      <c r="F107" s="1">
        <v>11607</v>
      </c>
      <c r="G107" s="5">
        <f t="shared" si="1"/>
        <v>80.095824777549623</v>
      </c>
      <c r="H107" t="s">
        <v>1766</v>
      </c>
      <c r="I107" t="s">
        <v>1928</v>
      </c>
      <c r="J107" t="s">
        <v>1929</v>
      </c>
      <c r="K107" s="11" t="s">
        <v>1767</v>
      </c>
      <c r="L107" t="s">
        <v>1768</v>
      </c>
      <c r="O107" t="s">
        <v>1769</v>
      </c>
      <c r="P107" t="s">
        <v>1763</v>
      </c>
      <c r="Q107">
        <v>925</v>
      </c>
      <c r="R107" t="s">
        <v>1770</v>
      </c>
      <c r="S107" t="s">
        <v>1935</v>
      </c>
      <c r="T107" s="64">
        <v>10</v>
      </c>
      <c r="U107" s="3" t="s">
        <v>2076</v>
      </c>
    </row>
    <row r="108" spans="1:22" x14ac:dyDescent="0.2">
      <c r="A108" s="29">
        <v>130</v>
      </c>
      <c r="B108" t="s">
        <v>2001</v>
      </c>
      <c r="C108" t="s">
        <v>982</v>
      </c>
      <c r="D108" t="s">
        <v>2003</v>
      </c>
      <c r="E108" t="s">
        <v>1748</v>
      </c>
      <c r="F108" s="1">
        <v>10663</v>
      </c>
      <c r="G108" s="5">
        <f t="shared" si="1"/>
        <v>82.680355920602324</v>
      </c>
      <c r="H108" t="s">
        <v>987</v>
      </c>
      <c r="I108" t="s">
        <v>1928</v>
      </c>
      <c r="J108" t="s">
        <v>1929</v>
      </c>
      <c r="K108" s="11" t="s">
        <v>988</v>
      </c>
      <c r="L108" t="s">
        <v>989</v>
      </c>
      <c r="O108" t="s">
        <v>990</v>
      </c>
      <c r="P108" t="s">
        <v>2009</v>
      </c>
      <c r="Q108">
        <v>925</v>
      </c>
      <c r="R108" s="6" t="s">
        <v>4127</v>
      </c>
      <c r="S108" t="s">
        <v>1952</v>
      </c>
      <c r="T108" s="64">
        <v>3</v>
      </c>
      <c r="U108" s="3" t="s">
        <v>2076</v>
      </c>
    </row>
    <row r="109" spans="1:22" x14ac:dyDescent="0.2">
      <c r="A109" s="29">
        <v>131</v>
      </c>
      <c r="B109" t="s">
        <v>1159</v>
      </c>
      <c r="C109" t="s">
        <v>829</v>
      </c>
      <c r="D109" t="s">
        <v>1974</v>
      </c>
      <c r="E109" t="s">
        <v>830</v>
      </c>
      <c r="F109" s="1">
        <v>8854</v>
      </c>
      <c r="G109" s="5">
        <f t="shared" si="1"/>
        <v>87.633127994524301</v>
      </c>
      <c r="H109" t="s">
        <v>831</v>
      </c>
      <c r="I109" t="s">
        <v>2024</v>
      </c>
      <c r="J109" t="s">
        <v>1929</v>
      </c>
      <c r="K109" s="11" t="s">
        <v>832</v>
      </c>
      <c r="L109" t="s">
        <v>833</v>
      </c>
      <c r="O109" t="s">
        <v>2008</v>
      </c>
      <c r="P109" t="s">
        <v>1980</v>
      </c>
      <c r="R109" t="s">
        <v>834</v>
      </c>
      <c r="S109" t="s">
        <v>1935</v>
      </c>
      <c r="T109" s="64">
        <v>3</v>
      </c>
      <c r="U109" s="3" t="s">
        <v>2076</v>
      </c>
    </row>
    <row r="110" spans="1:22" x14ac:dyDescent="0.2">
      <c r="A110" s="29">
        <v>132</v>
      </c>
      <c r="B110" s="3" t="s">
        <v>1953</v>
      </c>
      <c r="C110" s="3" t="s">
        <v>4902</v>
      </c>
      <c r="D110" s="3" t="s">
        <v>1955</v>
      </c>
      <c r="E110" s="3" t="s">
        <v>4897</v>
      </c>
      <c r="F110" s="1">
        <v>16459</v>
      </c>
      <c r="G110" s="5">
        <f t="shared" si="1"/>
        <v>66.811772758384663</v>
      </c>
      <c r="H110" s="3" t="s">
        <v>4898</v>
      </c>
      <c r="I110" s="3" t="s">
        <v>1928</v>
      </c>
      <c r="J110" s="3" t="s">
        <v>1929</v>
      </c>
      <c r="K110" s="11">
        <v>94596</v>
      </c>
      <c r="L110" s="3" t="s">
        <v>4899</v>
      </c>
      <c r="O110" t="s">
        <v>4900</v>
      </c>
      <c r="P110" t="s">
        <v>1961</v>
      </c>
      <c r="R110" s="6" t="s">
        <v>4901</v>
      </c>
      <c r="S110" t="s">
        <v>1935</v>
      </c>
      <c r="T110" s="64">
        <v>1</v>
      </c>
      <c r="U110" t="s">
        <v>2076</v>
      </c>
    </row>
    <row r="111" spans="1:22" x14ac:dyDescent="0.2">
      <c r="A111" s="29">
        <v>133</v>
      </c>
      <c r="B111" t="s">
        <v>199</v>
      </c>
      <c r="C111" t="s">
        <v>200</v>
      </c>
      <c r="D111" t="s">
        <v>1974</v>
      </c>
      <c r="E111" t="s">
        <v>1180</v>
      </c>
      <c r="F111" s="1">
        <v>7910</v>
      </c>
      <c r="G111" s="5">
        <f t="shared" si="1"/>
        <v>90.217659137577002</v>
      </c>
      <c r="H111" t="s">
        <v>201</v>
      </c>
      <c r="I111" t="s">
        <v>1928</v>
      </c>
      <c r="J111" t="s">
        <v>1929</v>
      </c>
      <c r="K111" s="11" t="s">
        <v>202</v>
      </c>
      <c r="L111" t="s">
        <v>203</v>
      </c>
      <c r="O111" t="s">
        <v>1104</v>
      </c>
      <c r="P111" t="s">
        <v>1980</v>
      </c>
      <c r="Q111">
        <v>925</v>
      </c>
      <c r="R111" s="6" t="s">
        <v>5105</v>
      </c>
      <c r="S111" t="s">
        <v>1935</v>
      </c>
      <c r="T111" s="64">
        <v>8</v>
      </c>
      <c r="U111" s="3" t="s">
        <v>2076</v>
      </c>
    </row>
    <row r="112" spans="1:22" x14ac:dyDescent="0.2">
      <c r="A112" s="29">
        <v>134</v>
      </c>
      <c r="B112" t="s">
        <v>150</v>
      </c>
      <c r="C112" t="s">
        <v>151</v>
      </c>
      <c r="D112" t="s">
        <v>1798</v>
      </c>
      <c r="E112" t="s">
        <v>152</v>
      </c>
      <c r="F112" s="1">
        <v>10504</v>
      </c>
      <c r="G112" s="5">
        <f t="shared" si="1"/>
        <v>83.115674195756327</v>
      </c>
      <c r="H112" t="s">
        <v>153</v>
      </c>
      <c r="I112" t="s">
        <v>1928</v>
      </c>
      <c r="J112" t="s">
        <v>1929</v>
      </c>
      <c r="K112" s="11" t="s">
        <v>154</v>
      </c>
      <c r="L112" t="s">
        <v>155</v>
      </c>
      <c r="M112" t="s">
        <v>1997</v>
      </c>
      <c r="O112" t="s">
        <v>156</v>
      </c>
      <c r="P112" t="s">
        <v>1805</v>
      </c>
      <c r="Q112">
        <v>925</v>
      </c>
      <c r="R112" t="s">
        <v>157</v>
      </c>
      <c r="S112" t="s">
        <v>1935</v>
      </c>
      <c r="T112" s="64">
        <v>10</v>
      </c>
      <c r="U112" s="3" t="s">
        <v>2076</v>
      </c>
    </row>
    <row r="113" spans="1:23" x14ac:dyDescent="0.2">
      <c r="A113" s="29">
        <v>135</v>
      </c>
      <c r="B113" s="3" t="s">
        <v>3879</v>
      </c>
      <c r="C113" s="3" t="s">
        <v>3880</v>
      </c>
      <c r="E113" s="3" t="s">
        <v>3881</v>
      </c>
      <c r="F113" s="1">
        <v>13621</v>
      </c>
      <c r="G113" s="5">
        <f t="shared" si="1"/>
        <v>74.581793292265573</v>
      </c>
      <c r="H113" s="3" t="s">
        <v>3882</v>
      </c>
      <c r="I113" s="3" t="s">
        <v>1928</v>
      </c>
      <c r="J113" s="3" t="s">
        <v>1929</v>
      </c>
      <c r="K113" s="11">
        <v>94595</v>
      </c>
      <c r="L113" s="3" t="s">
        <v>3883</v>
      </c>
      <c r="O113" s="3" t="s">
        <v>1889</v>
      </c>
      <c r="P113" s="3" t="s">
        <v>3885</v>
      </c>
      <c r="Q113">
        <v>925</v>
      </c>
      <c r="R113" s="6" t="s">
        <v>3884</v>
      </c>
      <c r="S113" s="3" t="s">
        <v>1935</v>
      </c>
      <c r="T113" s="64">
        <v>4</v>
      </c>
      <c r="U113" s="3" t="s">
        <v>2076</v>
      </c>
      <c r="V113" s="1">
        <v>39462</v>
      </c>
    </row>
    <row r="114" spans="1:23" x14ac:dyDescent="0.2">
      <c r="A114" s="29">
        <v>136</v>
      </c>
      <c r="B114" t="s">
        <v>388</v>
      </c>
      <c r="C114" t="s">
        <v>389</v>
      </c>
      <c r="D114" t="s">
        <v>390</v>
      </c>
      <c r="E114" t="s">
        <v>872</v>
      </c>
      <c r="F114" s="1">
        <v>13293</v>
      </c>
      <c r="G114" s="5">
        <f t="shared" si="1"/>
        <v>75.479808350444898</v>
      </c>
      <c r="H114" t="s">
        <v>391</v>
      </c>
      <c r="I114" t="s">
        <v>1928</v>
      </c>
      <c r="J114" t="s">
        <v>1929</v>
      </c>
      <c r="K114" s="11" t="s">
        <v>392</v>
      </c>
      <c r="L114" t="s">
        <v>393</v>
      </c>
      <c r="O114" t="s">
        <v>394</v>
      </c>
      <c r="P114" t="s">
        <v>395</v>
      </c>
      <c r="Q114">
        <v>925</v>
      </c>
      <c r="R114" t="s">
        <v>396</v>
      </c>
      <c r="S114" t="s">
        <v>1935</v>
      </c>
      <c r="T114" s="64">
        <v>5</v>
      </c>
      <c r="U114" s="3" t="s">
        <v>2076</v>
      </c>
    </row>
    <row r="115" spans="1:23" x14ac:dyDescent="0.2">
      <c r="A115" s="29">
        <v>137</v>
      </c>
      <c r="B115" t="s">
        <v>1026</v>
      </c>
      <c r="C115" t="s">
        <v>1027</v>
      </c>
      <c r="D115" t="s">
        <v>1439</v>
      </c>
      <c r="E115" t="s">
        <v>1028</v>
      </c>
      <c r="F115" s="1">
        <v>10930</v>
      </c>
      <c r="G115" s="5">
        <f t="shared" si="1"/>
        <v>81.949349760438054</v>
      </c>
      <c r="H115" t="s">
        <v>1029</v>
      </c>
      <c r="I115" t="s">
        <v>1928</v>
      </c>
      <c r="J115" t="s">
        <v>1929</v>
      </c>
      <c r="K115" s="11" t="s">
        <v>1030</v>
      </c>
      <c r="L115" t="s">
        <v>1031</v>
      </c>
      <c r="O115" t="s">
        <v>2008</v>
      </c>
      <c r="P115" t="s">
        <v>1771</v>
      </c>
      <c r="Q115">
        <v>925</v>
      </c>
      <c r="R115" t="s">
        <v>1032</v>
      </c>
      <c r="S115" t="s">
        <v>1935</v>
      </c>
      <c r="T115" s="64">
        <v>12</v>
      </c>
      <c r="U115" s="3" t="s">
        <v>2076</v>
      </c>
    </row>
    <row r="116" spans="1:23" x14ac:dyDescent="0.2">
      <c r="A116" s="29">
        <v>138</v>
      </c>
      <c r="B116" t="s">
        <v>496</v>
      </c>
      <c r="C116" t="s">
        <v>497</v>
      </c>
      <c r="E116" t="s">
        <v>894</v>
      </c>
      <c r="F116" s="1">
        <v>12216</v>
      </c>
      <c r="G116" s="5">
        <f t="shared" si="1"/>
        <v>78.42847364818617</v>
      </c>
      <c r="H116" t="s">
        <v>254</v>
      </c>
      <c r="I116" t="s">
        <v>255</v>
      </c>
      <c r="J116" t="s">
        <v>1929</v>
      </c>
      <c r="K116" s="11" t="s">
        <v>256</v>
      </c>
      <c r="L116" t="s">
        <v>257</v>
      </c>
      <c r="O116" t="s">
        <v>258</v>
      </c>
      <c r="P116" t="s">
        <v>1016</v>
      </c>
      <c r="R116" t="s">
        <v>259</v>
      </c>
      <c r="S116" t="s">
        <v>1935</v>
      </c>
      <c r="T116" s="64">
        <v>6</v>
      </c>
      <c r="U116" s="3" t="s">
        <v>2076</v>
      </c>
      <c r="W116" t="s">
        <v>2062</v>
      </c>
    </row>
    <row r="117" spans="1:23" x14ac:dyDescent="0.2">
      <c r="A117" s="29">
        <v>139</v>
      </c>
      <c r="B117" t="s">
        <v>2001</v>
      </c>
      <c r="C117" t="s">
        <v>2002</v>
      </c>
      <c r="D117" t="s">
        <v>2003</v>
      </c>
      <c r="E117" t="s">
        <v>2004</v>
      </c>
      <c r="F117" s="1">
        <v>14297</v>
      </c>
      <c r="G117" s="5">
        <f t="shared" si="1"/>
        <v>72.73100616016427</v>
      </c>
      <c r="H117" t="s">
        <v>2005</v>
      </c>
      <c r="I117" t="s">
        <v>1928</v>
      </c>
      <c r="J117" t="s">
        <v>1929</v>
      </c>
      <c r="K117" s="11" t="s">
        <v>2006</v>
      </c>
      <c r="L117" t="s">
        <v>2007</v>
      </c>
      <c r="O117" t="s">
        <v>2008</v>
      </c>
      <c r="P117" t="s">
        <v>2009</v>
      </c>
      <c r="Q117">
        <v>925</v>
      </c>
      <c r="R117" t="s">
        <v>2010</v>
      </c>
      <c r="S117" t="s">
        <v>1952</v>
      </c>
      <c r="T117" s="64">
        <v>2</v>
      </c>
      <c r="U117" s="3" t="s">
        <v>2076</v>
      </c>
    </row>
    <row r="118" spans="1:23" x14ac:dyDescent="0.2">
      <c r="A118" s="29">
        <v>140</v>
      </c>
      <c r="B118" t="s">
        <v>1923</v>
      </c>
      <c r="C118" t="s">
        <v>1924</v>
      </c>
      <c r="D118" t="s">
        <v>1925</v>
      </c>
      <c r="E118" t="s">
        <v>1926</v>
      </c>
      <c r="F118" s="1">
        <v>12549</v>
      </c>
      <c r="G118" s="5">
        <f t="shared" si="1"/>
        <v>77.516769336071178</v>
      </c>
      <c r="H118" t="s">
        <v>1927</v>
      </c>
      <c r="I118" t="s">
        <v>1928</v>
      </c>
      <c r="J118" t="s">
        <v>1929</v>
      </c>
      <c r="K118" s="11" t="s">
        <v>1930</v>
      </c>
      <c r="L118" t="s">
        <v>1931</v>
      </c>
      <c r="O118" t="s">
        <v>1932</v>
      </c>
      <c r="P118" t="s">
        <v>1933</v>
      </c>
      <c r="Q118">
        <v>925</v>
      </c>
      <c r="R118" t="s">
        <v>1934</v>
      </c>
      <c r="S118" t="s">
        <v>1935</v>
      </c>
      <c r="T118" s="64">
        <v>5</v>
      </c>
      <c r="U118" s="3" t="s">
        <v>2076</v>
      </c>
    </row>
    <row r="119" spans="1:23" x14ac:dyDescent="0.2">
      <c r="A119" s="29">
        <v>141</v>
      </c>
      <c r="B119" t="s">
        <v>1865</v>
      </c>
      <c r="C119" t="s">
        <v>320</v>
      </c>
      <c r="D119" t="s">
        <v>1798</v>
      </c>
      <c r="F119" s="1">
        <v>11718</v>
      </c>
      <c r="G119" s="5">
        <f t="shared" si="1"/>
        <v>79.791923340177959</v>
      </c>
      <c r="H119" t="s">
        <v>321</v>
      </c>
      <c r="I119" t="s">
        <v>1359</v>
      </c>
      <c r="J119" t="s">
        <v>1929</v>
      </c>
      <c r="K119" s="11" t="s">
        <v>322</v>
      </c>
      <c r="L119" t="s">
        <v>323</v>
      </c>
      <c r="O119" t="s">
        <v>1267</v>
      </c>
      <c r="P119" t="s">
        <v>1805</v>
      </c>
      <c r="Q119">
        <v>925</v>
      </c>
      <c r="R119" s="6" t="s">
        <v>3710</v>
      </c>
      <c r="S119" t="s">
        <v>1935</v>
      </c>
      <c r="T119" s="64">
        <v>1</v>
      </c>
      <c r="U119" s="3" t="s">
        <v>2076</v>
      </c>
    </row>
    <row r="120" spans="1:23" x14ac:dyDescent="0.2">
      <c r="A120" s="29">
        <v>142</v>
      </c>
      <c r="B120" s="3" t="s">
        <v>1521</v>
      </c>
      <c r="C120" s="3" t="s">
        <v>3888</v>
      </c>
      <c r="D120" t="s">
        <v>1955</v>
      </c>
      <c r="E120" s="3" t="s">
        <v>3889</v>
      </c>
      <c r="F120" s="1">
        <v>13011</v>
      </c>
      <c r="G120" s="5">
        <f t="shared" si="1"/>
        <v>76.251882272416154</v>
      </c>
      <c r="H120" s="3" t="s">
        <v>3890</v>
      </c>
      <c r="I120" s="3" t="s">
        <v>1928</v>
      </c>
      <c r="J120" s="3" t="s">
        <v>1929</v>
      </c>
      <c r="K120" s="11">
        <v>94596</v>
      </c>
      <c r="L120" s="3" t="s">
        <v>3891</v>
      </c>
      <c r="O120" s="3" t="s">
        <v>3892</v>
      </c>
      <c r="P120" s="3" t="s">
        <v>1961</v>
      </c>
      <c r="Q120">
        <v>925</v>
      </c>
      <c r="R120" s="6" t="s">
        <v>3893</v>
      </c>
      <c r="S120" s="3" t="s">
        <v>1935</v>
      </c>
      <c r="T120" s="64">
        <v>8</v>
      </c>
      <c r="U120" s="3" t="s">
        <v>2076</v>
      </c>
    </row>
    <row r="121" spans="1:23" x14ac:dyDescent="0.2">
      <c r="A121" s="29">
        <v>143</v>
      </c>
      <c r="B121" s="3" t="s">
        <v>4739</v>
      </c>
      <c r="C121" s="3" t="s">
        <v>1454</v>
      </c>
      <c r="D121" s="3" t="s">
        <v>4740</v>
      </c>
      <c r="E121" s="3" t="s">
        <v>1843</v>
      </c>
      <c r="F121" s="1">
        <v>14448</v>
      </c>
      <c r="G121" s="5">
        <f t="shared" si="1"/>
        <v>72.317590691307331</v>
      </c>
      <c r="H121" s="3" t="s">
        <v>4741</v>
      </c>
      <c r="I121" s="3" t="s">
        <v>1985</v>
      </c>
      <c r="J121" s="3" t="s">
        <v>1929</v>
      </c>
      <c r="K121" s="11">
        <v>94521</v>
      </c>
      <c r="L121" s="3" t="s">
        <v>4742</v>
      </c>
      <c r="O121" s="3" t="s">
        <v>4743</v>
      </c>
      <c r="Q121">
        <v>925</v>
      </c>
      <c r="R121" s="6" t="s">
        <v>4744</v>
      </c>
      <c r="S121" s="3" t="s">
        <v>1935</v>
      </c>
      <c r="T121" s="64">
        <v>7</v>
      </c>
      <c r="U121" s="3" t="s">
        <v>2076</v>
      </c>
      <c r="V121" s="1">
        <v>40344</v>
      </c>
    </row>
    <row r="122" spans="1:23" x14ac:dyDescent="0.2">
      <c r="A122" s="27">
        <v>144</v>
      </c>
      <c r="B122" t="s">
        <v>568</v>
      </c>
      <c r="C122" t="s">
        <v>569</v>
      </c>
      <c r="E122" t="s">
        <v>763</v>
      </c>
      <c r="F122" s="1">
        <v>14196</v>
      </c>
      <c r="G122" s="5">
        <f t="shared" si="1"/>
        <v>73.007529089664615</v>
      </c>
      <c r="H122" t="s">
        <v>570</v>
      </c>
      <c r="I122" t="s">
        <v>1928</v>
      </c>
      <c r="J122" t="s">
        <v>1929</v>
      </c>
      <c r="K122" s="11" t="s">
        <v>1688</v>
      </c>
      <c r="L122" t="s">
        <v>571</v>
      </c>
      <c r="O122" t="s">
        <v>572</v>
      </c>
      <c r="P122" t="s">
        <v>568</v>
      </c>
      <c r="R122" s="6" t="s">
        <v>4510</v>
      </c>
      <c r="S122" t="s">
        <v>1952</v>
      </c>
      <c r="T122" s="64">
        <v>11</v>
      </c>
      <c r="U122" s="3" t="s">
        <v>2076</v>
      </c>
    </row>
    <row r="123" spans="1:23" x14ac:dyDescent="0.2">
      <c r="A123" s="29">
        <v>145</v>
      </c>
      <c r="B123" s="3" t="s">
        <v>4041</v>
      </c>
      <c r="C123" s="3" t="s">
        <v>1746</v>
      </c>
      <c r="D123" s="3" t="s">
        <v>4042</v>
      </c>
      <c r="E123" s="3" t="s">
        <v>4043</v>
      </c>
      <c r="F123" s="1">
        <v>15674</v>
      </c>
      <c r="G123" s="5">
        <f t="shared" si="1"/>
        <v>68.960985626283374</v>
      </c>
      <c r="H123" s="3" t="s">
        <v>4044</v>
      </c>
      <c r="I123" s="3" t="s">
        <v>1928</v>
      </c>
      <c r="J123" s="3" t="s">
        <v>1929</v>
      </c>
      <c r="K123" s="11">
        <v>94598</v>
      </c>
      <c r="L123" s="3" t="s">
        <v>4045</v>
      </c>
      <c r="O123" s="3" t="s">
        <v>4046</v>
      </c>
      <c r="P123" s="3" t="s">
        <v>4047</v>
      </c>
      <c r="Q123">
        <v>925</v>
      </c>
      <c r="R123" s="6" t="s">
        <v>4048</v>
      </c>
      <c r="S123" s="3" t="s">
        <v>1935</v>
      </c>
      <c r="T123" s="64">
        <v>11</v>
      </c>
      <c r="U123" s="3" t="s">
        <v>2076</v>
      </c>
    </row>
    <row r="124" spans="1:23" x14ac:dyDescent="0.2">
      <c r="A124" s="29">
        <v>146</v>
      </c>
      <c r="B124" t="s">
        <v>381</v>
      </c>
      <c r="C124" t="s">
        <v>382</v>
      </c>
      <c r="F124" s="1">
        <v>10200</v>
      </c>
      <c r="G124" s="5">
        <f t="shared" si="1"/>
        <v>83.94798083504449</v>
      </c>
      <c r="H124" t="s">
        <v>384</v>
      </c>
      <c r="I124" t="s">
        <v>1359</v>
      </c>
      <c r="J124" t="s">
        <v>1929</v>
      </c>
      <c r="K124" s="11" t="s">
        <v>385</v>
      </c>
      <c r="L124" t="s">
        <v>386</v>
      </c>
      <c r="O124" t="s">
        <v>658</v>
      </c>
      <c r="P124" t="s">
        <v>381</v>
      </c>
      <c r="Q124">
        <v>925</v>
      </c>
      <c r="R124" t="s">
        <v>387</v>
      </c>
      <c r="S124" t="s">
        <v>1935</v>
      </c>
      <c r="T124" s="64">
        <v>12</v>
      </c>
      <c r="U124" s="3" t="s">
        <v>2076</v>
      </c>
    </row>
    <row r="125" spans="1:23" x14ac:dyDescent="0.2">
      <c r="A125" s="29">
        <v>147</v>
      </c>
      <c r="B125" t="s">
        <v>1560</v>
      </c>
      <c r="C125" t="s">
        <v>5033</v>
      </c>
      <c r="F125" s="1">
        <v>15762</v>
      </c>
      <c r="G125" s="5">
        <f t="shared" si="1"/>
        <v>68.720054757015745</v>
      </c>
      <c r="H125" t="s">
        <v>5034</v>
      </c>
      <c r="I125" t="s">
        <v>1940</v>
      </c>
      <c r="J125" t="s">
        <v>1929</v>
      </c>
      <c r="K125" s="11">
        <v>94526</v>
      </c>
      <c r="L125" t="s">
        <v>5035</v>
      </c>
      <c r="O125" s="6" t="s">
        <v>5066</v>
      </c>
      <c r="P125" t="s">
        <v>1560</v>
      </c>
      <c r="Q125">
        <v>925</v>
      </c>
      <c r="R125" s="6" t="s">
        <v>5036</v>
      </c>
      <c r="S125" t="s">
        <v>1935</v>
      </c>
      <c r="T125" s="64">
        <v>2</v>
      </c>
      <c r="U125" s="3" t="s">
        <v>2076</v>
      </c>
    </row>
    <row r="126" spans="1:23" x14ac:dyDescent="0.2">
      <c r="A126" s="29">
        <v>148</v>
      </c>
      <c r="B126" t="s">
        <v>1619</v>
      </c>
      <c r="C126" t="s">
        <v>1356</v>
      </c>
      <c r="E126" t="s">
        <v>1357</v>
      </c>
      <c r="F126" s="1">
        <v>12455</v>
      </c>
      <c r="G126" s="5">
        <f t="shared" si="1"/>
        <v>77.774127310061601</v>
      </c>
      <c r="H126" t="s">
        <v>1358</v>
      </c>
      <c r="I126" t="s">
        <v>1359</v>
      </c>
      <c r="J126" t="s">
        <v>1929</v>
      </c>
      <c r="K126" s="11" t="s">
        <v>1360</v>
      </c>
      <c r="L126" t="s">
        <v>1361</v>
      </c>
      <c r="O126" t="s">
        <v>1362</v>
      </c>
      <c r="P126" t="s">
        <v>1315</v>
      </c>
      <c r="R126" t="s">
        <v>1363</v>
      </c>
      <c r="S126" t="s">
        <v>1935</v>
      </c>
      <c r="T126" s="64">
        <v>2</v>
      </c>
      <c r="U126" s="3" t="s">
        <v>2076</v>
      </c>
    </row>
    <row r="127" spans="1:23" x14ac:dyDescent="0.2">
      <c r="A127" s="29">
        <v>149</v>
      </c>
      <c r="B127" t="s">
        <v>1865</v>
      </c>
      <c r="C127" t="s">
        <v>1884</v>
      </c>
      <c r="D127" t="s">
        <v>1798</v>
      </c>
      <c r="E127" t="s">
        <v>1885</v>
      </c>
      <c r="F127" s="1">
        <v>11199</v>
      </c>
      <c r="G127" s="5">
        <f t="shared" si="1"/>
        <v>81.212867898699514</v>
      </c>
      <c r="H127" s="3" t="s">
        <v>2063</v>
      </c>
      <c r="I127" t="s">
        <v>1886</v>
      </c>
      <c r="J127" t="s">
        <v>1929</v>
      </c>
      <c r="K127" s="11" t="s">
        <v>1887</v>
      </c>
      <c r="L127" t="s">
        <v>1888</v>
      </c>
      <c r="O127" t="s">
        <v>1889</v>
      </c>
      <c r="P127" t="s">
        <v>1805</v>
      </c>
      <c r="R127" t="s">
        <v>1890</v>
      </c>
      <c r="S127" t="s">
        <v>1952</v>
      </c>
      <c r="T127" s="64">
        <v>8</v>
      </c>
      <c r="U127" s="3" t="s">
        <v>2076</v>
      </c>
    </row>
    <row r="128" spans="1:23" x14ac:dyDescent="0.2">
      <c r="A128" s="29">
        <v>150</v>
      </c>
      <c r="B128" t="s">
        <v>1560</v>
      </c>
      <c r="C128" t="s">
        <v>879</v>
      </c>
      <c r="E128" t="s">
        <v>880</v>
      </c>
      <c r="F128" s="1">
        <v>10246</v>
      </c>
      <c r="G128" s="5">
        <f t="shared" si="1"/>
        <v>83.82203969883642</v>
      </c>
      <c r="H128" t="s">
        <v>881</v>
      </c>
      <c r="I128" t="s">
        <v>1928</v>
      </c>
      <c r="J128" t="s">
        <v>1929</v>
      </c>
      <c r="K128" s="11" t="s">
        <v>882</v>
      </c>
      <c r="L128" t="s">
        <v>883</v>
      </c>
      <c r="O128" t="s">
        <v>884</v>
      </c>
      <c r="P128" t="s">
        <v>1560</v>
      </c>
      <c r="R128" s="6" t="s">
        <v>4908</v>
      </c>
      <c r="S128" t="s">
        <v>1935</v>
      </c>
      <c r="T128" s="64">
        <v>1</v>
      </c>
      <c r="U128" s="3" t="s">
        <v>2076</v>
      </c>
    </row>
    <row r="129" spans="1:22" x14ac:dyDescent="0.2">
      <c r="A129" s="29">
        <v>151</v>
      </c>
      <c r="B129" t="s">
        <v>1963</v>
      </c>
      <c r="C129" t="s">
        <v>375</v>
      </c>
      <c r="D129" t="s">
        <v>1869</v>
      </c>
      <c r="E129" t="s">
        <v>376</v>
      </c>
      <c r="F129" s="1">
        <v>15011</v>
      </c>
      <c r="G129" s="5">
        <f t="shared" si="1"/>
        <v>70.776180698151947</v>
      </c>
      <c r="H129" t="s">
        <v>377</v>
      </c>
      <c r="I129" t="s">
        <v>1329</v>
      </c>
      <c r="J129" t="s">
        <v>1929</v>
      </c>
      <c r="K129" s="11" t="s">
        <v>378</v>
      </c>
      <c r="L129" t="s">
        <v>379</v>
      </c>
      <c r="O129" t="s">
        <v>2008</v>
      </c>
      <c r="P129" t="s">
        <v>1970</v>
      </c>
      <c r="Q129">
        <v>925</v>
      </c>
      <c r="R129" s="6" t="s">
        <v>2451</v>
      </c>
      <c r="S129" t="s">
        <v>1935</v>
      </c>
      <c r="T129" s="64">
        <v>2</v>
      </c>
      <c r="U129" s="3" t="s">
        <v>2076</v>
      </c>
    </row>
    <row r="130" spans="1:22" x14ac:dyDescent="0.2">
      <c r="A130" s="29">
        <v>152</v>
      </c>
      <c r="B130" t="s">
        <v>5149</v>
      </c>
      <c r="C130" t="s">
        <v>5150</v>
      </c>
      <c r="D130" t="s">
        <v>1448</v>
      </c>
      <c r="E130" t="s">
        <v>1440</v>
      </c>
      <c r="F130" s="1">
        <v>14171</v>
      </c>
      <c r="G130" s="5">
        <f t="shared" si="1"/>
        <v>73.07597535934292</v>
      </c>
      <c r="H130" t="s">
        <v>5151</v>
      </c>
      <c r="I130" t="s">
        <v>5152</v>
      </c>
      <c r="J130" t="s">
        <v>1929</v>
      </c>
      <c r="K130" s="11">
        <v>94525</v>
      </c>
      <c r="L130" t="s">
        <v>5153</v>
      </c>
      <c r="O130" t="s">
        <v>5154</v>
      </c>
      <c r="P130" t="s">
        <v>1454</v>
      </c>
      <c r="Q130">
        <v>925</v>
      </c>
      <c r="R130" s="6" t="s">
        <v>5155</v>
      </c>
      <c r="S130" t="s">
        <v>1935</v>
      </c>
      <c r="T130" s="64">
        <v>10</v>
      </c>
      <c r="U130" s="3" t="s">
        <v>2076</v>
      </c>
      <c r="V130" s="1">
        <v>40806</v>
      </c>
    </row>
    <row r="131" spans="1:22" x14ac:dyDescent="0.2">
      <c r="A131" s="29">
        <v>153</v>
      </c>
      <c r="B131" t="s">
        <v>653</v>
      </c>
      <c r="C131" t="s">
        <v>643</v>
      </c>
      <c r="D131" t="s">
        <v>849</v>
      </c>
      <c r="E131" t="s">
        <v>654</v>
      </c>
      <c r="F131" s="1">
        <v>11593</v>
      </c>
      <c r="G131" s="5">
        <f t="shared" ref="G131:G194" si="2">(("11/16/2015")-F131)/365.25</f>
        <v>80.134154688569467</v>
      </c>
      <c r="H131" t="s">
        <v>655</v>
      </c>
      <c r="I131" t="s">
        <v>1985</v>
      </c>
      <c r="J131" t="s">
        <v>1929</v>
      </c>
      <c r="K131" s="11" t="s">
        <v>656</v>
      </c>
      <c r="L131" t="s">
        <v>657</v>
      </c>
      <c r="O131" t="s">
        <v>658</v>
      </c>
      <c r="P131" t="s">
        <v>659</v>
      </c>
      <c r="Q131">
        <v>925</v>
      </c>
      <c r="R131" t="s">
        <v>660</v>
      </c>
      <c r="S131" t="s">
        <v>1935</v>
      </c>
      <c r="T131" s="64">
        <v>9</v>
      </c>
      <c r="U131" s="3" t="s">
        <v>2076</v>
      </c>
    </row>
    <row r="132" spans="1:22" x14ac:dyDescent="0.2">
      <c r="A132" s="29">
        <v>154</v>
      </c>
      <c r="B132" s="3" t="s">
        <v>4822</v>
      </c>
      <c r="C132" s="3" t="s">
        <v>4823</v>
      </c>
      <c r="D132" s="3" t="s">
        <v>2050</v>
      </c>
      <c r="F132" s="1">
        <v>9304</v>
      </c>
      <c r="G132" s="5">
        <f t="shared" si="2"/>
        <v>86.401095140314851</v>
      </c>
      <c r="H132" s="3" t="s">
        <v>4824</v>
      </c>
      <c r="I132" s="3" t="s">
        <v>1928</v>
      </c>
      <c r="J132" s="3" t="s">
        <v>1929</v>
      </c>
      <c r="K132" s="11">
        <v>94595</v>
      </c>
      <c r="L132" s="3" t="s">
        <v>4825</v>
      </c>
      <c r="O132" s="3" t="s">
        <v>4826</v>
      </c>
      <c r="P132" s="3" t="s">
        <v>2056</v>
      </c>
      <c r="Q132">
        <v>925</v>
      </c>
      <c r="R132" s="6" t="s">
        <v>4827</v>
      </c>
      <c r="S132" s="3" t="s">
        <v>1935</v>
      </c>
      <c r="T132" s="64">
        <v>6</v>
      </c>
      <c r="U132" s="3" t="s">
        <v>2076</v>
      </c>
    </row>
    <row r="133" spans="1:22" x14ac:dyDescent="0.2">
      <c r="A133" s="29">
        <v>155</v>
      </c>
      <c r="B133" t="s">
        <v>1989</v>
      </c>
      <c r="C133" t="s">
        <v>4939</v>
      </c>
      <c r="E133" t="s">
        <v>1701</v>
      </c>
      <c r="F133" s="1">
        <v>14970</v>
      </c>
      <c r="G133" s="5">
        <f t="shared" si="2"/>
        <v>70.888432580424364</v>
      </c>
      <c r="H133" s="3" t="s">
        <v>4940</v>
      </c>
      <c r="I133" s="3" t="s">
        <v>1928</v>
      </c>
      <c r="J133" s="3" t="s">
        <v>1929</v>
      </c>
      <c r="K133" s="11">
        <v>94598</v>
      </c>
      <c r="L133" s="3" t="s">
        <v>4941</v>
      </c>
      <c r="O133" t="s">
        <v>4942</v>
      </c>
      <c r="P133" t="s">
        <v>1989</v>
      </c>
      <c r="Q133">
        <v>925</v>
      </c>
      <c r="R133" s="6" t="s">
        <v>4943</v>
      </c>
      <c r="S133" t="s">
        <v>1935</v>
      </c>
      <c r="T133" s="64">
        <v>12</v>
      </c>
      <c r="U133" t="s">
        <v>2076</v>
      </c>
    </row>
    <row r="134" spans="1:22" x14ac:dyDescent="0.2">
      <c r="A134" s="29">
        <v>156</v>
      </c>
      <c r="B134" t="s">
        <v>1982</v>
      </c>
      <c r="C134" t="s">
        <v>1619</v>
      </c>
      <c r="D134" t="s">
        <v>1620</v>
      </c>
      <c r="E134" t="s">
        <v>1621</v>
      </c>
      <c r="F134" s="1">
        <v>11612</v>
      </c>
      <c r="G134" s="5">
        <f t="shared" si="2"/>
        <v>80.082135523613957</v>
      </c>
      <c r="H134" t="s">
        <v>1622</v>
      </c>
      <c r="I134" t="s">
        <v>1564</v>
      </c>
      <c r="J134" t="s">
        <v>1929</v>
      </c>
      <c r="K134" s="11" t="s">
        <v>1623</v>
      </c>
      <c r="L134" t="s">
        <v>1624</v>
      </c>
      <c r="O134" t="s">
        <v>1943</v>
      </c>
      <c r="P134" t="s">
        <v>1625</v>
      </c>
      <c r="Q134">
        <v>925</v>
      </c>
      <c r="R134" t="s">
        <v>1626</v>
      </c>
      <c r="S134" t="s">
        <v>1952</v>
      </c>
      <c r="T134" s="64">
        <v>10</v>
      </c>
      <c r="U134" s="3" t="s">
        <v>2076</v>
      </c>
    </row>
    <row r="135" spans="1:22" x14ac:dyDescent="0.2">
      <c r="A135" s="27">
        <v>157</v>
      </c>
      <c r="B135" s="3" t="s">
        <v>5107</v>
      </c>
      <c r="C135" s="3" t="s">
        <v>5108</v>
      </c>
      <c r="D135" s="3" t="s">
        <v>1869</v>
      </c>
      <c r="E135" s="3" t="s">
        <v>872</v>
      </c>
      <c r="F135" s="1">
        <v>15206</v>
      </c>
      <c r="G135" s="5">
        <f t="shared" si="2"/>
        <v>70.242299794661193</v>
      </c>
      <c r="H135" s="3" t="s">
        <v>5109</v>
      </c>
      <c r="I135" s="3" t="s">
        <v>1940</v>
      </c>
      <c r="J135" s="3" t="s">
        <v>1929</v>
      </c>
      <c r="K135" s="11">
        <v>94526</v>
      </c>
      <c r="L135" s="3" t="s">
        <v>5110</v>
      </c>
      <c r="O135" s="3" t="s">
        <v>5111</v>
      </c>
      <c r="P135" s="3" t="s">
        <v>1970</v>
      </c>
      <c r="Q135">
        <v>925</v>
      </c>
      <c r="R135" s="6" t="s">
        <v>5112</v>
      </c>
      <c r="S135" s="3" t="s">
        <v>1935</v>
      </c>
      <c r="T135" s="64">
        <v>8</v>
      </c>
      <c r="U135" s="3" t="s">
        <v>2076</v>
      </c>
    </row>
    <row r="136" spans="1:22" x14ac:dyDescent="0.2">
      <c r="A136" s="55" t="s">
        <v>4546</v>
      </c>
      <c r="B136" t="s">
        <v>4521</v>
      </c>
      <c r="C136" t="s">
        <v>308</v>
      </c>
      <c r="E136" t="s">
        <v>331</v>
      </c>
      <c r="F136" s="1">
        <v>14282</v>
      </c>
      <c r="G136" s="5">
        <f t="shared" si="2"/>
        <v>72.772073921971256</v>
      </c>
      <c r="H136" t="s">
        <v>4522</v>
      </c>
      <c r="I136" t="s">
        <v>2015</v>
      </c>
      <c r="J136" t="s">
        <v>1929</v>
      </c>
      <c r="K136" s="11">
        <v>94549</v>
      </c>
      <c r="L136" t="s">
        <v>4523</v>
      </c>
      <c r="O136" t="s">
        <v>4524</v>
      </c>
      <c r="P136" t="s">
        <v>4540</v>
      </c>
      <c r="Q136">
        <v>925</v>
      </c>
      <c r="R136" s="6" t="s">
        <v>4837</v>
      </c>
      <c r="S136" t="s">
        <v>1935</v>
      </c>
      <c r="T136" s="64">
        <v>2</v>
      </c>
      <c r="U136" s="3" t="s">
        <v>2076</v>
      </c>
    </row>
    <row r="137" spans="1:22" x14ac:dyDescent="0.2">
      <c r="A137" s="29">
        <v>159</v>
      </c>
      <c r="B137" s="3" t="s">
        <v>2840</v>
      </c>
      <c r="C137" s="3" t="s">
        <v>1964</v>
      </c>
      <c r="D137" s="3" t="s">
        <v>2060</v>
      </c>
      <c r="E137" s="3" t="s">
        <v>635</v>
      </c>
      <c r="F137" s="1">
        <v>14412</v>
      </c>
      <c r="G137" s="5">
        <f t="shared" si="2"/>
        <v>72.416153319644081</v>
      </c>
      <c r="H137" s="3" t="s">
        <v>4038</v>
      </c>
      <c r="I137" s="3" t="s">
        <v>1940</v>
      </c>
      <c r="J137" s="3" t="s">
        <v>1929</v>
      </c>
      <c r="K137" s="11">
        <v>94526</v>
      </c>
      <c r="L137" s="3" t="s">
        <v>4039</v>
      </c>
      <c r="O137" s="3" t="s">
        <v>4040</v>
      </c>
      <c r="P137" s="3" t="s">
        <v>1794</v>
      </c>
      <c r="Q137">
        <v>925</v>
      </c>
      <c r="R137" s="6" t="s">
        <v>4119</v>
      </c>
      <c r="S137" s="3" t="s">
        <v>1935</v>
      </c>
      <c r="T137" s="64">
        <v>6</v>
      </c>
      <c r="U137" s="3" t="s">
        <v>2076</v>
      </c>
    </row>
    <row r="138" spans="1:22" x14ac:dyDescent="0.2">
      <c r="A138" s="29">
        <v>160</v>
      </c>
      <c r="B138" t="s">
        <v>648</v>
      </c>
      <c r="C138" t="s">
        <v>643</v>
      </c>
      <c r="D138" t="s">
        <v>1152</v>
      </c>
      <c r="F138" s="1">
        <v>8675</v>
      </c>
      <c r="G138" s="5">
        <f t="shared" si="2"/>
        <v>88.123203285420942</v>
      </c>
      <c r="H138" t="s">
        <v>649</v>
      </c>
      <c r="I138" t="s">
        <v>1928</v>
      </c>
      <c r="J138" t="s">
        <v>1929</v>
      </c>
      <c r="K138" s="11" t="s">
        <v>650</v>
      </c>
      <c r="L138" t="s">
        <v>651</v>
      </c>
      <c r="O138" t="s">
        <v>1950</v>
      </c>
      <c r="P138" t="s">
        <v>1157</v>
      </c>
      <c r="Q138">
        <v>925</v>
      </c>
      <c r="R138" t="s">
        <v>652</v>
      </c>
      <c r="S138" t="s">
        <v>1935</v>
      </c>
      <c r="T138" s="64">
        <v>10</v>
      </c>
      <c r="U138" s="3" t="s">
        <v>2076</v>
      </c>
    </row>
    <row r="139" spans="1:22" x14ac:dyDescent="0.2">
      <c r="A139" s="29">
        <v>161</v>
      </c>
      <c r="B139" t="s">
        <v>4994</v>
      </c>
      <c r="C139" t="s">
        <v>4995</v>
      </c>
      <c r="E139" t="s">
        <v>4050</v>
      </c>
      <c r="F139" s="1">
        <v>15127</v>
      </c>
      <c r="G139" s="5">
        <f t="shared" si="2"/>
        <v>70.458590006844631</v>
      </c>
      <c r="H139" t="s">
        <v>4996</v>
      </c>
      <c r="I139" t="s">
        <v>1940</v>
      </c>
      <c r="J139" t="s">
        <v>1929</v>
      </c>
      <c r="K139" s="11">
        <v>94526</v>
      </c>
      <c r="L139" t="s">
        <v>4997</v>
      </c>
      <c r="O139" t="s">
        <v>4998</v>
      </c>
      <c r="P139" t="s">
        <v>4999</v>
      </c>
      <c r="Q139">
        <v>925</v>
      </c>
      <c r="R139" s="6" t="s">
        <v>5000</v>
      </c>
      <c r="S139" t="s">
        <v>1935</v>
      </c>
      <c r="T139" s="64">
        <v>6</v>
      </c>
      <c r="U139" s="3" t="s">
        <v>2076</v>
      </c>
    </row>
    <row r="140" spans="1:22" x14ac:dyDescent="0.2">
      <c r="A140" s="29">
        <v>162</v>
      </c>
      <c r="B140" s="3" t="s">
        <v>4054</v>
      </c>
      <c r="C140" s="3" t="s">
        <v>4055</v>
      </c>
      <c r="D140" s="3" t="s">
        <v>1869</v>
      </c>
      <c r="E140" s="3" t="s">
        <v>1613</v>
      </c>
      <c r="F140" s="1">
        <v>15132</v>
      </c>
      <c r="G140" s="5">
        <f t="shared" si="2"/>
        <v>70.444900752908964</v>
      </c>
      <c r="H140" s="3" t="s">
        <v>4056</v>
      </c>
      <c r="I140" s="3" t="s">
        <v>1801</v>
      </c>
      <c r="J140" s="3" t="s">
        <v>1929</v>
      </c>
      <c r="K140" s="11">
        <v>94507</v>
      </c>
      <c r="L140" s="3" t="s">
        <v>4057</v>
      </c>
      <c r="O140" s="3" t="s">
        <v>4058</v>
      </c>
      <c r="P140" s="3" t="s">
        <v>1970</v>
      </c>
      <c r="Q140">
        <v>925</v>
      </c>
      <c r="R140" s="6" t="s">
        <v>4059</v>
      </c>
      <c r="S140" s="3" t="s">
        <v>1935</v>
      </c>
      <c r="T140" s="64">
        <v>6</v>
      </c>
      <c r="U140" s="3" t="s">
        <v>2076</v>
      </c>
    </row>
    <row r="141" spans="1:22" x14ac:dyDescent="0.2">
      <c r="A141" s="29">
        <v>163</v>
      </c>
      <c r="B141" s="3" t="s">
        <v>4251</v>
      </c>
      <c r="C141" s="3" t="s">
        <v>4252</v>
      </c>
      <c r="E141" s="3" t="s">
        <v>3881</v>
      </c>
      <c r="F141" s="1">
        <v>13902</v>
      </c>
      <c r="G141" s="5">
        <f t="shared" si="2"/>
        <v>73.812457221081445</v>
      </c>
      <c r="H141" s="3" t="s">
        <v>4253</v>
      </c>
      <c r="I141" s="3" t="s">
        <v>1245</v>
      </c>
      <c r="J141" s="3" t="s">
        <v>1929</v>
      </c>
      <c r="K141" s="11">
        <v>94611</v>
      </c>
      <c r="L141" s="3" t="s">
        <v>4254</v>
      </c>
      <c r="P141" s="3" t="s">
        <v>4251</v>
      </c>
      <c r="Q141">
        <v>510</v>
      </c>
      <c r="R141" s="6" t="s">
        <v>4509</v>
      </c>
      <c r="S141" s="3" t="s">
        <v>1935</v>
      </c>
      <c r="T141" s="64">
        <v>1</v>
      </c>
      <c r="U141" s="3" t="s">
        <v>2076</v>
      </c>
    </row>
    <row r="142" spans="1:22" x14ac:dyDescent="0.2">
      <c r="A142" s="28">
        <v>164</v>
      </c>
      <c r="B142" s="3" t="s">
        <v>4417</v>
      </c>
      <c r="C142" s="3" t="s">
        <v>1199</v>
      </c>
      <c r="E142" s="3" t="s">
        <v>4418</v>
      </c>
      <c r="F142" s="1">
        <v>12152</v>
      </c>
      <c r="G142" s="5">
        <f t="shared" si="2"/>
        <v>78.603696098562622</v>
      </c>
      <c r="H142" s="3" t="s">
        <v>4604</v>
      </c>
      <c r="I142" s="3" t="s">
        <v>2015</v>
      </c>
      <c r="J142" s="3" t="s">
        <v>1929</v>
      </c>
      <c r="K142" s="11">
        <v>94549</v>
      </c>
      <c r="L142" s="3" t="s">
        <v>4419</v>
      </c>
      <c r="O142" s="3" t="s">
        <v>952</v>
      </c>
      <c r="P142" s="3" t="s">
        <v>4416</v>
      </c>
      <c r="Q142">
        <v>925</v>
      </c>
      <c r="R142" s="6" t="s">
        <v>4449</v>
      </c>
      <c r="S142" s="3" t="s">
        <v>1935</v>
      </c>
      <c r="T142" s="64">
        <v>4</v>
      </c>
      <c r="U142" s="3" t="s">
        <v>2076</v>
      </c>
    </row>
    <row r="143" spans="1:22" x14ac:dyDescent="0.2">
      <c r="A143" s="29">
        <v>165</v>
      </c>
      <c r="B143" t="s">
        <v>854</v>
      </c>
      <c r="C143" t="s">
        <v>855</v>
      </c>
      <c r="D143" t="s">
        <v>856</v>
      </c>
      <c r="E143" t="s">
        <v>1893</v>
      </c>
      <c r="F143" s="1">
        <v>10756</v>
      </c>
      <c r="G143" s="5">
        <f t="shared" si="2"/>
        <v>82.425735797399042</v>
      </c>
      <c r="H143" t="s">
        <v>857</v>
      </c>
      <c r="I143" t="s">
        <v>1928</v>
      </c>
      <c r="J143" t="s">
        <v>1929</v>
      </c>
      <c r="K143" s="11" t="s">
        <v>858</v>
      </c>
      <c r="L143" t="s">
        <v>859</v>
      </c>
      <c r="O143" t="s">
        <v>1641</v>
      </c>
      <c r="P143" t="s">
        <v>860</v>
      </c>
      <c r="Q143">
        <v>925</v>
      </c>
      <c r="R143" t="s">
        <v>861</v>
      </c>
      <c r="S143" t="s">
        <v>1935</v>
      </c>
      <c r="T143" s="64">
        <v>6</v>
      </c>
      <c r="U143" s="3" t="s">
        <v>2076</v>
      </c>
    </row>
    <row r="144" spans="1:22" x14ac:dyDescent="0.2">
      <c r="A144" s="29">
        <v>166</v>
      </c>
      <c r="B144" t="s">
        <v>2868</v>
      </c>
      <c r="C144" t="s">
        <v>573</v>
      </c>
      <c r="D144" t="s">
        <v>574</v>
      </c>
      <c r="E144" t="s">
        <v>575</v>
      </c>
      <c r="F144" s="1">
        <v>9509</v>
      </c>
      <c r="G144" s="5">
        <f t="shared" si="2"/>
        <v>85.839835728952778</v>
      </c>
      <c r="H144" t="s">
        <v>576</v>
      </c>
      <c r="I144" t="s">
        <v>1928</v>
      </c>
      <c r="J144" t="s">
        <v>1929</v>
      </c>
      <c r="K144" s="11" t="s">
        <v>577</v>
      </c>
      <c r="L144" t="s">
        <v>578</v>
      </c>
      <c r="O144" t="s">
        <v>2008</v>
      </c>
      <c r="P144" t="s">
        <v>579</v>
      </c>
      <c r="Q144">
        <v>925</v>
      </c>
      <c r="R144" s="6" t="s">
        <v>2869</v>
      </c>
      <c r="S144" t="s">
        <v>1952</v>
      </c>
      <c r="T144" s="64">
        <v>1</v>
      </c>
      <c r="U144" s="3" t="s">
        <v>2076</v>
      </c>
    </row>
    <row r="145" spans="1:22" x14ac:dyDescent="0.2">
      <c r="A145" s="29">
        <v>167</v>
      </c>
      <c r="B145" t="s">
        <v>1429</v>
      </c>
      <c r="C145" t="s">
        <v>709</v>
      </c>
      <c r="D145" t="s">
        <v>2050</v>
      </c>
      <c r="E145" t="s">
        <v>710</v>
      </c>
      <c r="F145" s="1">
        <v>11531</v>
      </c>
      <c r="G145" s="5">
        <f t="shared" si="2"/>
        <v>80.303901437371664</v>
      </c>
      <c r="H145" t="s">
        <v>711</v>
      </c>
      <c r="I145" t="s">
        <v>1985</v>
      </c>
      <c r="J145" t="s">
        <v>1929</v>
      </c>
      <c r="K145" s="11" t="s">
        <v>712</v>
      </c>
      <c r="L145" t="s">
        <v>713</v>
      </c>
      <c r="O145" t="s">
        <v>1943</v>
      </c>
      <c r="P145" t="s">
        <v>2056</v>
      </c>
      <c r="R145" t="s">
        <v>714</v>
      </c>
      <c r="S145" t="s">
        <v>1952</v>
      </c>
      <c r="T145" s="64">
        <v>7</v>
      </c>
      <c r="U145" s="3" t="s">
        <v>2076</v>
      </c>
    </row>
    <row r="146" spans="1:22" x14ac:dyDescent="0.2">
      <c r="A146" s="29">
        <v>168</v>
      </c>
      <c r="B146" t="s">
        <v>4800</v>
      </c>
      <c r="C146" t="s">
        <v>4801</v>
      </c>
      <c r="D146" t="s">
        <v>4802</v>
      </c>
      <c r="E146" t="s">
        <v>3964</v>
      </c>
      <c r="F146" s="1">
        <v>16601</v>
      </c>
      <c r="G146" s="5">
        <f t="shared" si="2"/>
        <v>66.422997946611915</v>
      </c>
      <c r="H146" s="3" t="s">
        <v>4803</v>
      </c>
      <c r="I146" s="3" t="s">
        <v>1940</v>
      </c>
      <c r="J146" s="3" t="s">
        <v>1929</v>
      </c>
      <c r="K146" s="11">
        <v>94526</v>
      </c>
      <c r="L146" s="3" t="s">
        <v>5230</v>
      </c>
      <c r="O146" t="s">
        <v>4805</v>
      </c>
      <c r="P146" t="s">
        <v>4806</v>
      </c>
      <c r="Q146">
        <v>925</v>
      </c>
      <c r="R146" s="6" t="s">
        <v>5233</v>
      </c>
      <c r="S146" t="s">
        <v>1935</v>
      </c>
      <c r="T146" s="64">
        <v>6</v>
      </c>
      <c r="U146" t="s">
        <v>2076</v>
      </c>
    </row>
    <row r="147" spans="1:22" x14ac:dyDescent="0.2">
      <c r="A147" s="29">
        <v>169</v>
      </c>
      <c r="B147" t="s">
        <v>1429</v>
      </c>
      <c r="C147" t="s">
        <v>1430</v>
      </c>
      <c r="E147" t="s">
        <v>1431</v>
      </c>
      <c r="F147" s="1">
        <v>15198</v>
      </c>
      <c r="G147" s="5">
        <f t="shared" si="2"/>
        <v>70.264202600958242</v>
      </c>
      <c r="H147" t="s">
        <v>3772</v>
      </c>
      <c r="I147" t="s">
        <v>1402</v>
      </c>
      <c r="J147" t="s">
        <v>1929</v>
      </c>
      <c r="K147" s="11">
        <v>94513</v>
      </c>
      <c r="L147" t="s">
        <v>3773</v>
      </c>
      <c r="O147" t="s">
        <v>1435</v>
      </c>
      <c r="P147" t="s">
        <v>2056</v>
      </c>
      <c r="R147" t="s">
        <v>1436</v>
      </c>
      <c r="S147" t="s">
        <v>1935</v>
      </c>
      <c r="T147" s="64">
        <v>8</v>
      </c>
      <c r="U147" s="3" t="s">
        <v>2076</v>
      </c>
    </row>
    <row r="148" spans="1:22" x14ac:dyDescent="0.2">
      <c r="A148" s="29">
        <v>170</v>
      </c>
      <c r="B148" t="s">
        <v>352</v>
      </c>
      <c r="C148" t="s">
        <v>353</v>
      </c>
      <c r="E148" t="s">
        <v>1454</v>
      </c>
      <c r="F148" s="1">
        <v>11778</v>
      </c>
      <c r="G148" s="5">
        <f t="shared" si="2"/>
        <v>79.627652292950032</v>
      </c>
      <c r="H148" t="s">
        <v>354</v>
      </c>
      <c r="I148" t="s">
        <v>1801</v>
      </c>
      <c r="J148" t="s">
        <v>1929</v>
      </c>
      <c r="K148" s="11" t="s">
        <v>355</v>
      </c>
      <c r="L148" t="s">
        <v>356</v>
      </c>
      <c r="O148" t="s">
        <v>357</v>
      </c>
      <c r="P148" t="s">
        <v>1989</v>
      </c>
      <c r="R148" s="6" t="s">
        <v>3031</v>
      </c>
      <c r="S148" t="s">
        <v>1952</v>
      </c>
      <c r="T148" s="64">
        <v>3</v>
      </c>
      <c r="U148" s="3" t="s">
        <v>2076</v>
      </c>
    </row>
    <row r="149" spans="1:22" x14ac:dyDescent="0.2">
      <c r="A149" s="29">
        <v>171</v>
      </c>
      <c r="B149" s="3" t="s">
        <v>4121</v>
      </c>
      <c r="C149" s="3" t="s">
        <v>4122</v>
      </c>
      <c r="F149" s="1">
        <v>11375</v>
      </c>
      <c r="G149" s="5">
        <f t="shared" si="2"/>
        <v>80.73100616016427</v>
      </c>
      <c r="H149" s="3" t="s">
        <v>4123</v>
      </c>
      <c r="I149" s="3" t="s">
        <v>1801</v>
      </c>
      <c r="J149" s="3" t="s">
        <v>1929</v>
      </c>
      <c r="K149" s="11">
        <v>94507</v>
      </c>
      <c r="L149" s="3" t="s">
        <v>4124</v>
      </c>
      <c r="O149" s="3" t="s">
        <v>4125</v>
      </c>
      <c r="P149" s="3" t="s">
        <v>3581</v>
      </c>
      <c r="Q149">
        <v>925</v>
      </c>
      <c r="R149" s="6" t="s">
        <v>4126</v>
      </c>
      <c r="S149" s="3" t="s">
        <v>2364</v>
      </c>
      <c r="T149" s="64">
        <v>2</v>
      </c>
      <c r="U149" s="3" t="s">
        <v>2076</v>
      </c>
      <c r="V149" s="1">
        <v>39679</v>
      </c>
    </row>
    <row r="150" spans="1:22" x14ac:dyDescent="0.2">
      <c r="A150" s="29">
        <v>172</v>
      </c>
      <c r="B150" t="s">
        <v>1627</v>
      </c>
      <c r="C150" t="s">
        <v>1628</v>
      </c>
      <c r="D150" t="s">
        <v>1869</v>
      </c>
      <c r="E150" t="s">
        <v>1629</v>
      </c>
      <c r="F150" s="1">
        <v>9010</v>
      </c>
      <c r="G150" s="5">
        <f t="shared" si="2"/>
        <v>87.206023271731695</v>
      </c>
      <c r="H150" t="s">
        <v>1630</v>
      </c>
      <c r="I150" t="s">
        <v>1928</v>
      </c>
      <c r="J150" t="s">
        <v>1929</v>
      </c>
      <c r="K150" s="11" t="s">
        <v>1631</v>
      </c>
      <c r="L150" t="s">
        <v>1632</v>
      </c>
      <c r="O150" t="s">
        <v>1633</v>
      </c>
      <c r="P150" t="s">
        <v>1970</v>
      </c>
      <c r="Q150">
        <v>925</v>
      </c>
      <c r="R150" t="s">
        <v>1634</v>
      </c>
      <c r="S150" t="s">
        <v>1935</v>
      </c>
      <c r="T150" s="64">
        <v>9</v>
      </c>
      <c r="U150" s="3" t="s">
        <v>2076</v>
      </c>
    </row>
    <row r="151" spans="1:22" x14ac:dyDescent="0.2">
      <c r="A151" s="29">
        <v>173</v>
      </c>
      <c r="B151" s="3" t="s">
        <v>4088</v>
      </c>
      <c r="C151" s="3" t="s">
        <v>4089</v>
      </c>
      <c r="E151" s="3" t="s">
        <v>697</v>
      </c>
      <c r="F151" s="1">
        <v>15021</v>
      </c>
      <c r="G151" s="5">
        <f t="shared" si="2"/>
        <v>70.748802190280628</v>
      </c>
      <c r="H151" s="3" t="s">
        <v>4090</v>
      </c>
      <c r="I151" s="3" t="s">
        <v>1928</v>
      </c>
      <c r="J151" s="3" t="s">
        <v>1929</v>
      </c>
      <c r="K151" s="11">
        <v>94596</v>
      </c>
      <c r="L151" s="3" t="s">
        <v>4091</v>
      </c>
      <c r="O151" s="3" t="s">
        <v>1405</v>
      </c>
      <c r="P151" s="3" t="s">
        <v>1731</v>
      </c>
      <c r="Q151">
        <v>925</v>
      </c>
      <c r="R151" s="6" t="s">
        <v>4854</v>
      </c>
      <c r="S151" s="3" t="s">
        <v>1935</v>
      </c>
      <c r="T151" s="64">
        <v>2</v>
      </c>
      <c r="U151" s="3" t="s">
        <v>2076</v>
      </c>
      <c r="V151" s="1">
        <v>39644</v>
      </c>
    </row>
    <row r="152" spans="1:22" x14ac:dyDescent="0.2">
      <c r="A152" s="29">
        <v>174</v>
      </c>
      <c r="B152" t="s">
        <v>907</v>
      </c>
      <c r="C152" t="s">
        <v>908</v>
      </c>
      <c r="E152" t="s">
        <v>909</v>
      </c>
      <c r="F152" s="1">
        <v>13288</v>
      </c>
      <c r="G152" s="5">
        <f t="shared" si="2"/>
        <v>75.493497604380565</v>
      </c>
      <c r="H152" t="s">
        <v>910</v>
      </c>
      <c r="I152" t="s">
        <v>1928</v>
      </c>
      <c r="J152" t="s">
        <v>1929</v>
      </c>
      <c r="K152" s="11" t="s">
        <v>1631</v>
      </c>
      <c r="L152" t="s">
        <v>911</v>
      </c>
      <c r="O152" t="s">
        <v>2008</v>
      </c>
      <c r="P152" t="s">
        <v>1231</v>
      </c>
      <c r="R152" t="s">
        <v>912</v>
      </c>
      <c r="S152" t="s">
        <v>1935</v>
      </c>
      <c r="T152" s="64">
        <v>5</v>
      </c>
      <c r="U152" s="3" t="s">
        <v>2076</v>
      </c>
    </row>
    <row r="153" spans="1:22" x14ac:dyDescent="0.2">
      <c r="A153" s="29">
        <v>175</v>
      </c>
      <c r="B153" t="s">
        <v>1665</v>
      </c>
      <c r="C153" t="s">
        <v>1270</v>
      </c>
      <c r="F153" s="1">
        <v>12347</v>
      </c>
      <c r="G153" s="5">
        <f t="shared" si="2"/>
        <v>78.069815195071868</v>
      </c>
      <c r="H153" t="s">
        <v>1271</v>
      </c>
      <c r="I153" t="s">
        <v>1801</v>
      </c>
      <c r="J153" t="s">
        <v>1929</v>
      </c>
      <c r="K153" s="11" t="s">
        <v>1272</v>
      </c>
      <c r="L153" t="s">
        <v>1273</v>
      </c>
      <c r="O153" t="s">
        <v>1274</v>
      </c>
      <c r="P153" t="s">
        <v>1989</v>
      </c>
      <c r="R153" t="s">
        <v>1275</v>
      </c>
      <c r="S153" t="s">
        <v>1935</v>
      </c>
      <c r="T153" s="64">
        <v>10</v>
      </c>
      <c r="U153" s="3" t="s">
        <v>2076</v>
      </c>
    </row>
    <row r="154" spans="1:22" x14ac:dyDescent="0.2">
      <c r="A154" s="27">
        <v>176</v>
      </c>
      <c r="B154" s="3" t="s">
        <v>490</v>
      </c>
      <c r="C154" s="3" t="s">
        <v>4444</v>
      </c>
      <c r="E154" s="3" t="s">
        <v>4445</v>
      </c>
      <c r="F154" s="2">
        <v>15745</v>
      </c>
      <c r="G154" s="5">
        <f t="shared" si="2"/>
        <v>68.766598220396986</v>
      </c>
      <c r="H154" s="3" t="s">
        <v>4527</v>
      </c>
      <c r="I154" s="3" t="s">
        <v>1329</v>
      </c>
      <c r="J154" s="3" t="s">
        <v>1929</v>
      </c>
      <c r="K154" s="11">
        <v>94517</v>
      </c>
      <c r="L154" s="3" t="s">
        <v>4446</v>
      </c>
      <c r="O154" s="8" t="s">
        <v>4447</v>
      </c>
      <c r="P154" s="3" t="s">
        <v>1016</v>
      </c>
      <c r="Q154">
        <v>925</v>
      </c>
      <c r="R154" s="6" t="s">
        <v>4448</v>
      </c>
      <c r="S154" s="3" t="s">
        <v>1935</v>
      </c>
      <c r="T154" s="64">
        <v>2</v>
      </c>
      <c r="U154" s="3" t="s">
        <v>2076</v>
      </c>
    </row>
    <row r="155" spans="1:22" x14ac:dyDescent="0.2">
      <c r="A155" s="29">
        <v>177</v>
      </c>
      <c r="B155" t="s">
        <v>1953</v>
      </c>
      <c r="C155" t="s">
        <v>702</v>
      </c>
      <c r="D155" t="s">
        <v>1955</v>
      </c>
      <c r="E155" t="s">
        <v>703</v>
      </c>
      <c r="F155" s="1">
        <v>9757</v>
      </c>
      <c r="G155" s="5">
        <f t="shared" si="2"/>
        <v>85.160848733744004</v>
      </c>
      <c r="H155" t="s">
        <v>704</v>
      </c>
      <c r="I155" t="s">
        <v>1940</v>
      </c>
      <c r="J155" t="s">
        <v>1929</v>
      </c>
      <c r="K155" s="11" t="s">
        <v>705</v>
      </c>
      <c r="L155" t="s">
        <v>706</v>
      </c>
      <c r="O155" t="s">
        <v>707</v>
      </c>
      <c r="P155" t="s">
        <v>1961</v>
      </c>
      <c r="R155" t="s">
        <v>708</v>
      </c>
      <c r="S155" t="s">
        <v>1952</v>
      </c>
      <c r="T155" s="64">
        <v>9</v>
      </c>
      <c r="U155" s="3" t="s">
        <v>2076</v>
      </c>
    </row>
    <row r="156" spans="1:22" x14ac:dyDescent="0.2">
      <c r="A156" s="29">
        <v>178</v>
      </c>
      <c r="B156" s="3" t="s">
        <v>4862</v>
      </c>
      <c r="C156" s="3" t="s">
        <v>4863</v>
      </c>
      <c r="E156" t="s">
        <v>4257</v>
      </c>
      <c r="F156" s="1">
        <v>17752</v>
      </c>
      <c r="G156" s="5">
        <f t="shared" si="2"/>
        <v>63.271731690622858</v>
      </c>
      <c r="H156" s="3" t="s">
        <v>4864</v>
      </c>
      <c r="I156" t="s">
        <v>1985</v>
      </c>
      <c r="J156" t="s">
        <v>1929</v>
      </c>
      <c r="K156" s="11">
        <v>94518</v>
      </c>
      <c r="L156" t="s">
        <v>4865</v>
      </c>
      <c r="O156" t="s">
        <v>4866</v>
      </c>
      <c r="P156" t="s">
        <v>4862</v>
      </c>
      <c r="R156" s="6" t="s">
        <v>4867</v>
      </c>
      <c r="S156" t="s">
        <v>1935</v>
      </c>
      <c r="T156" s="64">
        <v>8</v>
      </c>
      <c r="U156" t="s">
        <v>2076</v>
      </c>
      <c r="V156" s="1">
        <v>40470</v>
      </c>
    </row>
    <row r="157" spans="1:22" x14ac:dyDescent="0.2">
      <c r="A157" s="29">
        <v>180</v>
      </c>
      <c r="B157" t="s">
        <v>1478</v>
      </c>
      <c r="C157" t="s">
        <v>1479</v>
      </c>
      <c r="D157" t="s">
        <v>1480</v>
      </c>
      <c r="E157" t="s">
        <v>1481</v>
      </c>
      <c r="F157" s="1">
        <v>13881</v>
      </c>
      <c r="G157" s="5">
        <f t="shared" si="2"/>
        <v>73.869952087611225</v>
      </c>
      <c r="H157" t="s">
        <v>1482</v>
      </c>
      <c r="I157" t="s">
        <v>1928</v>
      </c>
      <c r="J157" t="s">
        <v>1929</v>
      </c>
      <c r="K157" s="11" t="s">
        <v>1483</v>
      </c>
      <c r="L157" t="s">
        <v>1484</v>
      </c>
      <c r="O157" t="s">
        <v>1485</v>
      </c>
      <c r="P157" t="s">
        <v>1899</v>
      </c>
      <c r="R157" t="s">
        <v>1486</v>
      </c>
      <c r="S157" t="s">
        <v>1935</v>
      </c>
      <c r="T157" s="64">
        <v>1</v>
      </c>
      <c r="U157" s="3" t="s">
        <v>2076</v>
      </c>
    </row>
    <row r="158" spans="1:22" x14ac:dyDescent="0.2">
      <c r="A158" s="29">
        <v>181</v>
      </c>
      <c r="B158" t="s">
        <v>603</v>
      </c>
      <c r="C158" t="s">
        <v>604</v>
      </c>
      <c r="E158" t="s">
        <v>872</v>
      </c>
      <c r="F158" s="1">
        <v>11521</v>
      </c>
      <c r="G158" s="5">
        <f t="shared" si="2"/>
        <v>80.331279945242983</v>
      </c>
      <c r="H158" t="s">
        <v>605</v>
      </c>
      <c r="I158" t="s">
        <v>2024</v>
      </c>
      <c r="J158" t="s">
        <v>1929</v>
      </c>
      <c r="K158" s="11" t="s">
        <v>606</v>
      </c>
      <c r="L158" t="s">
        <v>607</v>
      </c>
      <c r="O158" t="s">
        <v>608</v>
      </c>
      <c r="P158" t="s">
        <v>1937</v>
      </c>
      <c r="R158" t="s">
        <v>609</v>
      </c>
      <c r="S158" t="s">
        <v>1952</v>
      </c>
      <c r="T158" s="64">
        <v>7</v>
      </c>
      <c r="U158" s="3" t="s">
        <v>2076</v>
      </c>
    </row>
    <row r="159" spans="1:22" x14ac:dyDescent="0.2">
      <c r="A159" s="29">
        <v>182</v>
      </c>
      <c r="B159" t="s">
        <v>1530</v>
      </c>
      <c r="C159" t="s">
        <v>485</v>
      </c>
      <c r="D159" t="s">
        <v>2050</v>
      </c>
      <c r="E159" t="s">
        <v>872</v>
      </c>
      <c r="F159" s="1">
        <v>9244</v>
      </c>
      <c r="G159" s="5">
        <f t="shared" si="2"/>
        <v>86.565366187542779</v>
      </c>
      <c r="H159" t="s">
        <v>486</v>
      </c>
      <c r="I159" t="s">
        <v>1928</v>
      </c>
      <c r="J159" t="s">
        <v>1929</v>
      </c>
      <c r="K159" s="11" t="s">
        <v>487</v>
      </c>
      <c r="L159" t="s">
        <v>488</v>
      </c>
      <c r="O159" t="s">
        <v>1943</v>
      </c>
      <c r="P159" t="s">
        <v>2056</v>
      </c>
      <c r="Q159">
        <v>925</v>
      </c>
      <c r="R159" t="s">
        <v>489</v>
      </c>
      <c r="S159" t="s">
        <v>1952</v>
      </c>
      <c r="T159" s="64">
        <v>4</v>
      </c>
      <c r="U159" s="3" t="s">
        <v>2076</v>
      </c>
    </row>
    <row r="160" spans="1:22" x14ac:dyDescent="0.2">
      <c r="A160" s="29">
        <v>183</v>
      </c>
      <c r="B160" t="s">
        <v>4944</v>
      </c>
      <c r="C160" t="s">
        <v>4945</v>
      </c>
      <c r="D160" t="s">
        <v>3643</v>
      </c>
      <c r="E160" t="s">
        <v>435</v>
      </c>
      <c r="F160" s="1">
        <v>13194</v>
      </c>
      <c r="G160" s="5">
        <f t="shared" si="2"/>
        <v>75.750855578370974</v>
      </c>
      <c r="H160" s="3" t="s">
        <v>4947</v>
      </c>
      <c r="I160" s="3" t="s">
        <v>1985</v>
      </c>
      <c r="J160" s="3" t="s">
        <v>1929</v>
      </c>
      <c r="K160" s="11">
        <v>94521</v>
      </c>
      <c r="L160" s="3" t="s">
        <v>4948</v>
      </c>
      <c r="O160" t="s">
        <v>658</v>
      </c>
      <c r="P160" t="s">
        <v>3645</v>
      </c>
      <c r="Q160">
        <v>925</v>
      </c>
      <c r="R160" s="6" t="s">
        <v>4949</v>
      </c>
      <c r="S160" t="s">
        <v>1935</v>
      </c>
      <c r="T160" s="64">
        <v>2</v>
      </c>
      <c r="U160" t="s">
        <v>2076</v>
      </c>
    </row>
    <row r="161" spans="1:22" x14ac:dyDescent="0.2">
      <c r="A161" s="29">
        <v>184</v>
      </c>
      <c r="B161" t="s">
        <v>1172</v>
      </c>
      <c r="C161" t="s">
        <v>1166</v>
      </c>
      <c r="E161" t="s">
        <v>1173</v>
      </c>
      <c r="F161" s="1">
        <v>6995</v>
      </c>
      <c r="G161" s="5">
        <f t="shared" si="2"/>
        <v>92.722792607802873</v>
      </c>
      <c r="H161" t="s">
        <v>1174</v>
      </c>
      <c r="I161" t="s">
        <v>1985</v>
      </c>
      <c r="J161" t="s">
        <v>1929</v>
      </c>
      <c r="K161" s="11" t="s">
        <v>1175</v>
      </c>
      <c r="L161" t="s">
        <v>1176</v>
      </c>
      <c r="O161" t="s">
        <v>1943</v>
      </c>
      <c r="P161" t="s">
        <v>1464</v>
      </c>
      <c r="R161" s="6" t="s">
        <v>3660</v>
      </c>
      <c r="S161" t="s">
        <v>1935</v>
      </c>
      <c r="T161" s="64">
        <v>2</v>
      </c>
      <c r="U161" s="3" t="s">
        <v>2076</v>
      </c>
    </row>
    <row r="162" spans="1:22" x14ac:dyDescent="0.2">
      <c r="A162" s="29">
        <v>185</v>
      </c>
      <c r="B162" t="s">
        <v>1754</v>
      </c>
      <c r="C162" t="s">
        <v>1755</v>
      </c>
      <c r="E162" t="s">
        <v>1756</v>
      </c>
      <c r="F162" s="1">
        <v>12616</v>
      </c>
      <c r="G162" s="5">
        <f t="shared" si="2"/>
        <v>77.333333333333329</v>
      </c>
      <c r="H162" t="s">
        <v>1757</v>
      </c>
      <c r="I162" t="s">
        <v>1985</v>
      </c>
      <c r="J162" t="s">
        <v>1929</v>
      </c>
      <c r="K162" s="11" t="s">
        <v>1758</v>
      </c>
      <c r="L162" t="s">
        <v>1759</v>
      </c>
      <c r="O162" t="s">
        <v>1760</v>
      </c>
      <c r="P162" t="s">
        <v>1761</v>
      </c>
      <c r="R162" s="6" t="s">
        <v>2464</v>
      </c>
      <c r="S162" t="s">
        <v>1935</v>
      </c>
      <c r="T162" s="64">
        <v>7</v>
      </c>
      <c r="U162" s="3" t="s">
        <v>2076</v>
      </c>
    </row>
    <row r="163" spans="1:22" x14ac:dyDescent="0.2">
      <c r="A163" s="29">
        <v>186</v>
      </c>
      <c r="B163" t="s">
        <v>55</v>
      </c>
      <c r="C163" t="s">
        <v>56</v>
      </c>
      <c r="E163" t="s">
        <v>1920</v>
      </c>
      <c r="F163" s="1">
        <v>13733</v>
      </c>
      <c r="G163" s="5">
        <f t="shared" si="2"/>
        <v>74.275154004106781</v>
      </c>
      <c r="H163" t="s">
        <v>57</v>
      </c>
      <c r="I163" t="s">
        <v>1940</v>
      </c>
      <c r="J163" t="s">
        <v>1929</v>
      </c>
      <c r="K163" s="11" t="s">
        <v>58</v>
      </c>
      <c r="L163" t="s">
        <v>59</v>
      </c>
      <c r="O163" t="s">
        <v>905</v>
      </c>
      <c r="P163" t="s">
        <v>60</v>
      </c>
      <c r="R163" t="s">
        <v>61</v>
      </c>
      <c r="S163" t="s">
        <v>1935</v>
      </c>
      <c r="T163" s="64">
        <v>8</v>
      </c>
      <c r="U163" s="3" t="s">
        <v>2076</v>
      </c>
    </row>
    <row r="164" spans="1:22" x14ac:dyDescent="0.2">
      <c r="A164" s="29">
        <v>187</v>
      </c>
      <c r="B164" t="s">
        <v>4333</v>
      </c>
      <c r="C164" t="s">
        <v>4334</v>
      </c>
      <c r="D164" t="s">
        <v>1152</v>
      </c>
      <c r="E164" t="s">
        <v>4335</v>
      </c>
      <c r="F164" s="1">
        <v>16454</v>
      </c>
      <c r="G164" s="5">
        <f t="shared" si="2"/>
        <v>66.82546201232033</v>
      </c>
      <c r="H164" t="s">
        <v>4336</v>
      </c>
      <c r="I164" t="s">
        <v>1928</v>
      </c>
      <c r="J164" t="s">
        <v>1929</v>
      </c>
      <c r="K164" s="11">
        <v>94598</v>
      </c>
      <c r="L164" t="s">
        <v>4337</v>
      </c>
      <c r="O164" t="s">
        <v>4338</v>
      </c>
      <c r="P164" t="s">
        <v>1157</v>
      </c>
      <c r="Q164">
        <v>925</v>
      </c>
      <c r="R164" s="6" t="s">
        <v>4339</v>
      </c>
      <c r="S164" t="s">
        <v>1935</v>
      </c>
      <c r="T164" s="64">
        <v>1</v>
      </c>
      <c r="U164" s="3" t="s">
        <v>2076</v>
      </c>
      <c r="V164" t="s">
        <v>2062</v>
      </c>
    </row>
    <row r="165" spans="1:22" x14ac:dyDescent="0.2">
      <c r="A165" s="29">
        <v>188</v>
      </c>
      <c r="B165" t="s">
        <v>1059</v>
      </c>
      <c r="C165" t="s">
        <v>138</v>
      </c>
      <c r="E165" t="s">
        <v>139</v>
      </c>
      <c r="F165" s="1">
        <v>10787</v>
      </c>
      <c r="G165" s="5">
        <f t="shared" si="2"/>
        <v>82.340862422997944</v>
      </c>
      <c r="H165" t="s">
        <v>140</v>
      </c>
      <c r="I165" t="s">
        <v>1985</v>
      </c>
      <c r="J165" t="s">
        <v>1929</v>
      </c>
      <c r="K165" s="11" t="s">
        <v>141</v>
      </c>
      <c r="L165" t="s">
        <v>142</v>
      </c>
      <c r="O165" t="s">
        <v>2008</v>
      </c>
      <c r="P165" t="s">
        <v>1989</v>
      </c>
      <c r="R165" t="s">
        <v>143</v>
      </c>
      <c r="S165" t="s">
        <v>1952</v>
      </c>
      <c r="T165" s="64">
        <v>7</v>
      </c>
      <c r="U165" s="3" t="s">
        <v>2076</v>
      </c>
    </row>
    <row r="166" spans="1:22" x14ac:dyDescent="0.2">
      <c r="A166" s="29">
        <v>189</v>
      </c>
      <c r="B166" t="s">
        <v>1569</v>
      </c>
      <c r="C166" t="s">
        <v>1570</v>
      </c>
      <c r="E166" t="s">
        <v>1571</v>
      </c>
      <c r="F166" s="1">
        <v>12920</v>
      </c>
      <c r="G166" s="5">
        <f t="shared" si="2"/>
        <v>76.50102669404518</v>
      </c>
      <c r="H166" t="s">
        <v>1572</v>
      </c>
      <c r="I166" t="s">
        <v>1928</v>
      </c>
      <c r="J166" t="s">
        <v>1929</v>
      </c>
      <c r="K166" s="11" t="s">
        <v>1573</v>
      </c>
      <c r="L166" t="s">
        <v>1574</v>
      </c>
      <c r="O166" t="s">
        <v>1575</v>
      </c>
      <c r="P166" t="s">
        <v>1899</v>
      </c>
      <c r="R166" t="s">
        <v>1576</v>
      </c>
      <c r="S166" t="s">
        <v>1935</v>
      </c>
      <c r="T166" s="64">
        <v>5</v>
      </c>
      <c r="U166" s="3" t="s">
        <v>2076</v>
      </c>
    </row>
    <row r="167" spans="1:22" x14ac:dyDescent="0.2">
      <c r="A167" s="29">
        <v>190</v>
      </c>
      <c r="B167" t="s">
        <v>150</v>
      </c>
      <c r="C167" t="s">
        <v>4765</v>
      </c>
      <c r="E167" t="s">
        <v>2354</v>
      </c>
      <c r="F167" s="1">
        <v>13917</v>
      </c>
      <c r="G167" s="5">
        <f t="shared" si="2"/>
        <v>73.771389459274474</v>
      </c>
      <c r="H167" t="s">
        <v>4766</v>
      </c>
      <c r="I167" t="s">
        <v>2015</v>
      </c>
      <c r="J167" t="s">
        <v>1929</v>
      </c>
      <c r="K167" s="11">
        <v>94549</v>
      </c>
      <c r="L167" t="s">
        <v>4767</v>
      </c>
      <c r="O167" s="3" t="s">
        <v>4768</v>
      </c>
      <c r="P167" t="s">
        <v>1865</v>
      </c>
      <c r="R167" s="6" t="s">
        <v>4769</v>
      </c>
      <c r="S167" t="s">
        <v>1935</v>
      </c>
      <c r="T167" s="64">
        <v>2</v>
      </c>
      <c r="U167" t="s">
        <v>2076</v>
      </c>
    </row>
    <row r="168" spans="1:22" x14ac:dyDescent="0.2">
      <c r="A168" s="29">
        <v>191</v>
      </c>
      <c r="B168" t="s">
        <v>4452</v>
      </c>
      <c r="C168" t="s">
        <v>5156</v>
      </c>
      <c r="E168" t="s">
        <v>872</v>
      </c>
      <c r="F168" s="1">
        <v>16187</v>
      </c>
      <c r="G168" s="5">
        <f t="shared" si="2"/>
        <v>67.5564681724846</v>
      </c>
      <c r="H168" t="s">
        <v>5157</v>
      </c>
      <c r="I168" t="s">
        <v>1801</v>
      </c>
      <c r="J168" t="s">
        <v>1929</v>
      </c>
      <c r="K168" s="11">
        <v>94507</v>
      </c>
      <c r="L168" t="s">
        <v>5158</v>
      </c>
      <c r="O168" t="s">
        <v>5159</v>
      </c>
      <c r="P168" t="s">
        <v>4452</v>
      </c>
      <c r="Q168">
        <v>925</v>
      </c>
      <c r="R168" s="6" t="s">
        <v>5160</v>
      </c>
      <c r="S168" t="s">
        <v>1935</v>
      </c>
      <c r="T168" s="64">
        <v>4</v>
      </c>
      <c r="U168" s="3" t="s">
        <v>2076</v>
      </c>
      <c r="V168" s="1">
        <v>40806</v>
      </c>
    </row>
    <row r="169" spans="1:22" x14ac:dyDescent="0.2">
      <c r="A169" s="29">
        <v>192</v>
      </c>
      <c r="B169" t="s">
        <v>2058</v>
      </c>
      <c r="C169" t="s">
        <v>2059</v>
      </c>
      <c r="D169" t="s">
        <v>2060</v>
      </c>
      <c r="E169" t="s">
        <v>2061</v>
      </c>
      <c r="F169" s="1">
        <v>13307</v>
      </c>
      <c r="G169" s="5">
        <f t="shared" si="2"/>
        <v>75.441478439425055</v>
      </c>
      <c r="H169" t="s">
        <v>1791</v>
      </c>
      <c r="I169" t="s">
        <v>2042</v>
      </c>
      <c r="J169" t="s">
        <v>1929</v>
      </c>
      <c r="K169" s="11" t="s">
        <v>1792</v>
      </c>
      <c r="L169" t="s">
        <v>1793</v>
      </c>
      <c r="O169" t="s">
        <v>2008</v>
      </c>
      <c r="P169" t="s">
        <v>1794</v>
      </c>
      <c r="Q169">
        <v>925</v>
      </c>
      <c r="R169" t="s">
        <v>1795</v>
      </c>
      <c r="S169" t="s">
        <v>1935</v>
      </c>
      <c r="T169" s="64">
        <v>6</v>
      </c>
      <c r="U169" s="3" t="s">
        <v>2076</v>
      </c>
    </row>
    <row r="170" spans="1:22" x14ac:dyDescent="0.2">
      <c r="A170" s="28">
        <v>193</v>
      </c>
      <c r="B170" s="3" t="s">
        <v>4570</v>
      </c>
      <c r="C170" s="3" t="s">
        <v>2277</v>
      </c>
      <c r="D170" s="3" t="s">
        <v>2120</v>
      </c>
      <c r="E170" s="3" t="s">
        <v>187</v>
      </c>
      <c r="F170" s="1">
        <v>16134</v>
      </c>
      <c r="G170" s="5">
        <f t="shared" si="2"/>
        <v>67.701574264202605</v>
      </c>
      <c r="H170" s="3" t="s">
        <v>4571</v>
      </c>
      <c r="I170" s="3" t="s">
        <v>1928</v>
      </c>
      <c r="J170" s="3" t="s">
        <v>1929</v>
      </c>
      <c r="K170" s="11">
        <v>94598</v>
      </c>
      <c r="L170" s="3" t="s">
        <v>4572</v>
      </c>
      <c r="O170" s="3" t="s">
        <v>4573</v>
      </c>
      <c r="P170" s="3" t="s">
        <v>1715</v>
      </c>
      <c r="Q170">
        <v>925</v>
      </c>
      <c r="R170" s="6" t="s">
        <v>4574</v>
      </c>
      <c r="S170" s="3" t="s">
        <v>1935</v>
      </c>
      <c r="T170" s="64">
        <v>3</v>
      </c>
      <c r="U170" s="3" t="s">
        <v>2076</v>
      </c>
    </row>
    <row r="171" spans="1:22" x14ac:dyDescent="0.2">
      <c r="A171" s="29">
        <v>194</v>
      </c>
      <c r="B171" t="s">
        <v>260</v>
      </c>
      <c r="C171" t="s">
        <v>261</v>
      </c>
      <c r="E171" t="s">
        <v>262</v>
      </c>
      <c r="F171" s="1">
        <v>14678</v>
      </c>
      <c r="G171" s="5">
        <f t="shared" si="2"/>
        <v>71.687885010266939</v>
      </c>
      <c r="H171" t="s">
        <v>263</v>
      </c>
      <c r="I171" t="s">
        <v>1564</v>
      </c>
      <c r="J171" t="s">
        <v>1929</v>
      </c>
      <c r="K171" s="11" t="s">
        <v>264</v>
      </c>
      <c r="L171" t="s">
        <v>265</v>
      </c>
      <c r="O171" t="s">
        <v>2008</v>
      </c>
      <c r="P171" t="s">
        <v>853</v>
      </c>
      <c r="R171" t="s">
        <v>266</v>
      </c>
      <c r="S171" t="s">
        <v>1935</v>
      </c>
      <c r="T171" s="64">
        <v>3</v>
      </c>
      <c r="U171" s="3" t="s">
        <v>2076</v>
      </c>
    </row>
    <row r="172" spans="1:22" x14ac:dyDescent="0.2">
      <c r="A172" s="29">
        <v>195</v>
      </c>
      <c r="B172" t="s">
        <v>4466</v>
      </c>
      <c r="C172" t="s">
        <v>4467</v>
      </c>
      <c r="E172" t="s">
        <v>735</v>
      </c>
      <c r="F172" s="1">
        <v>13248</v>
      </c>
      <c r="G172" s="5">
        <f t="shared" si="2"/>
        <v>75.60301163586584</v>
      </c>
      <c r="H172" t="s">
        <v>4468</v>
      </c>
      <c r="I172" t="s">
        <v>1928</v>
      </c>
      <c r="J172" t="s">
        <v>1929</v>
      </c>
      <c r="K172" s="11">
        <v>94596</v>
      </c>
      <c r="L172" t="s">
        <v>4469</v>
      </c>
      <c r="O172" s="8" t="s">
        <v>177</v>
      </c>
      <c r="P172" t="s">
        <v>4470</v>
      </c>
      <c r="Q172">
        <v>925</v>
      </c>
      <c r="R172" s="6" t="s">
        <v>4471</v>
      </c>
      <c r="S172" t="s">
        <v>1935</v>
      </c>
      <c r="T172" s="64">
        <v>4</v>
      </c>
      <c r="U172" s="3" t="s">
        <v>2076</v>
      </c>
    </row>
    <row r="173" spans="1:22" x14ac:dyDescent="0.2">
      <c r="A173" s="29">
        <v>196</v>
      </c>
      <c r="B173" t="s">
        <v>1292</v>
      </c>
      <c r="C173" t="s">
        <v>4982</v>
      </c>
      <c r="D173" t="s">
        <v>2003</v>
      </c>
      <c r="E173" t="s">
        <v>4983</v>
      </c>
      <c r="F173" s="1">
        <v>9979</v>
      </c>
      <c r="G173" s="5">
        <f t="shared" si="2"/>
        <v>84.55304585900069</v>
      </c>
      <c r="H173" t="s">
        <v>4984</v>
      </c>
      <c r="I173" t="s">
        <v>2015</v>
      </c>
      <c r="J173" t="s">
        <v>1929</v>
      </c>
      <c r="K173" s="11" t="s">
        <v>4985</v>
      </c>
      <c r="L173" t="s">
        <v>4986</v>
      </c>
      <c r="O173" t="s">
        <v>4987</v>
      </c>
      <c r="P173" t="s">
        <v>2009</v>
      </c>
      <c r="Q173">
        <v>925</v>
      </c>
      <c r="R173" s="6" t="s">
        <v>5026</v>
      </c>
      <c r="S173" t="s">
        <v>1935</v>
      </c>
      <c r="T173" s="64">
        <v>4</v>
      </c>
      <c r="U173" s="3" t="s">
        <v>2076</v>
      </c>
    </row>
    <row r="174" spans="1:22" x14ac:dyDescent="0.2">
      <c r="A174" s="29">
        <v>197</v>
      </c>
      <c r="B174" t="s">
        <v>745</v>
      </c>
      <c r="C174" t="s">
        <v>746</v>
      </c>
      <c r="F174" s="1">
        <v>8431</v>
      </c>
      <c r="G174" s="5">
        <f t="shared" si="2"/>
        <v>88.791238877481177</v>
      </c>
      <c r="H174" t="s">
        <v>748</v>
      </c>
      <c r="I174" t="s">
        <v>1928</v>
      </c>
      <c r="J174" t="s">
        <v>1929</v>
      </c>
      <c r="K174" s="11" t="s">
        <v>498</v>
      </c>
      <c r="L174" t="s">
        <v>499</v>
      </c>
      <c r="O174" t="s">
        <v>500</v>
      </c>
      <c r="P174" t="s">
        <v>1970</v>
      </c>
      <c r="R174" t="s">
        <v>501</v>
      </c>
      <c r="S174" t="s">
        <v>1952</v>
      </c>
      <c r="T174" s="64">
        <v>1</v>
      </c>
      <c r="U174" s="3" t="s">
        <v>2076</v>
      </c>
    </row>
    <row r="175" spans="1:22" x14ac:dyDescent="0.2">
      <c r="A175" s="29">
        <v>198</v>
      </c>
      <c r="B175" s="3" t="s">
        <v>4451</v>
      </c>
      <c r="C175" s="3" t="s">
        <v>4452</v>
      </c>
      <c r="D175" s="3" t="s">
        <v>4453</v>
      </c>
      <c r="E175" s="3" t="s">
        <v>4454</v>
      </c>
      <c r="F175" s="1">
        <v>12961</v>
      </c>
      <c r="G175" s="5">
        <f t="shared" si="2"/>
        <v>76.388774811772763</v>
      </c>
      <c r="H175" s="3" t="s">
        <v>4455</v>
      </c>
      <c r="I175" s="3" t="s">
        <v>1940</v>
      </c>
      <c r="J175" s="3" t="s">
        <v>1929</v>
      </c>
      <c r="K175" s="11">
        <v>94526</v>
      </c>
      <c r="L175" s="3" t="s">
        <v>4456</v>
      </c>
      <c r="O175" s="3" t="s">
        <v>2008</v>
      </c>
      <c r="P175" s="3" t="s">
        <v>4481</v>
      </c>
      <c r="Q175">
        <v>925</v>
      </c>
      <c r="R175" s="6" t="s">
        <v>4560</v>
      </c>
      <c r="S175" s="3" t="s">
        <v>1935</v>
      </c>
      <c r="T175" s="64">
        <v>6</v>
      </c>
      <c r="U175" s="3" t="s">
        <v>2076</v>
      </c>
    </row>
    <row r="176" spans="1:22" x14ac:dyDescent="0.2">
      <c r="A176" s="29">
        <v>199</v>
      </c>
      <c r="B176" t="s">
        <v>4988</v>
      </c>
      <c r="C176" t="s">
        <v>4989</v>
      </c>
      <c r="D176" t="s">
        <v>1480</v>
      </c>
      <c r="E176" t="s">
        <v>181</v>
      </c>
      <c r="F176" s="1">
        <v>8665</v>
      </c>
      <c r="G176" s="5">
        <f t="shared" si="2"/>
        <v>88.150581793292261</v>
      </c>
      <c r="H176" t="s">
        <v>4990</v>
      </c>
      <c r="I176" t="s">
        <v>1928</v>
      </c>
      <c r="J176" t="s">
        <v>1929</v>
      </c>
      <c r="K176" s="11" t="s">
        <v>4991</v>
      </c>
      <c r="L176" t="s">
        <v>4992</v>
      </c>
      <c r="O176" t="s">
        <v>4993</v>
      </c>
      <c r="Q176">
        <v>925</v>
      </c>
      <c r="S176" t="s">
        <v>1935</v>
      </c>
      <c r="T176" s="64">
        <v>9</v>
      </c>
      <c r="U176" s="3" t="s">
        <v>2076</v>
      </c>
    </row>
    <row r="177" spans="1:22" x14ac:dyDescent="0.2">
      <c r="A177" s="29">
        <v>200</v>
      </c>
      <c r="B177" s="3" t="s">
        <v>4575</v>
      </c>
      <c r="C177" s="3" t="s">
        <v>4576</v>
      </c>
      <c r="E177" s="3" t="s">
        <v>4577</v>
      </c>
      <c r="F177" s="1">
        <v>10319</v>
      </c>
      <c r="G177" s="5">
        <f t="shared" si="2"/>
        <v>83.622176591375776</v>
      </c>
      <c r="H177" s="3" t="s">
        <v>4578</v>
      </c>
      <c r="I177" s="3" t="s">
        <v>1359</v>
      </c>
      <c r="J177" s="3" t="s">
        <v>1929</v>
      </c>
      <c r="K177" s="11">
        <v>94556</v>
      </c>
      <c r="L177" s="3" t="s">
        <v>4579</v>
      </c>
      <c r="O177" s="3" t="s">
        <v>4580</v>
      </c>
      <c r="P177" s="3" t="s">
        <v>440</v>
      </c>
      <c r="Q177">
        <v>925</v>
      </c>
      <c r="R177" s="6" t="s">
        <v>4581</v>
      </c>
      <c r="S177" s="3" t="s">
        <v>1935</v>
      </c>
      <c r="T177" s="64">
        <v>4</v>
      </c>
      <c r="U177" s="3" t="s">
        <v>2076</v>
      </c>
    </row>
    <row r="178" spans="1:22" x14ac:dyDescent="0.2">
      <c r="A178" s="29">
        <v>201</v>
      </c>
      <c r="B178" t="s">
        <v>1918</v>
      </c>
      <c r="C178" t="s">
        <v>1919</v>
      </c>
      <c r="E178" t="s">
        <v>1920</v>
      </c>
      <c r="F178" s="1">
        <v>11802</v>
      </c>
      <c r="G178" s="5">
        <f t="shared" si="2"/>
        <v>79.561943874058869</v>
      </c>
      <c r="H178" t="s">
        <v>1921</v>
      </c>
      <c r="I178" t="s">
        <v>1928</v>
      </c>
      <c r="J178" t="s">
        <v>1929</v>
      </c>
      <c r="K178" s="11" t="s">
        <v>1922</v>
      </c>
      <c r="L178" s="3" t="s">
        <v>4888</v>
      </c>
      <c r="O178" t="s">
        <v>1829</v>
      </c>
      <c r="P178" t="s">
        <v>1856</v>
      </c>
      <c r="R178" t="s">
        <v>1664</v>
      </c>
      <c r="S178" t="s">
        <v>1952</v>
      </c>
      <c r="T178" s="64">
        <v>4</v>
      </c>
      <c r="U178" s="3" t="s">
        <v>2076</v>
      </c>
    </row>
    <row r="179" spans="1:22" x14ac:dyDescent="0.2">
      <c r="A179" s="29">
        <v>202</v>
      </c>
      <c r="B179" t="s">
        <v>1333</v>
      </c>
      <c r="C179" t="s">
        <v>1064</v>
      </c>
      <c r="D179" t="s">
        <v>1335</v>
      </c>
      <c r="E179" t="s">
        <v>1562</v>
      </c>
      <c r="F179" s="1">
        <v>9491</v>
      </c>
      <c r="G179" s="5">
        <f t="shared" si="2"/>
        <v>85.889117043121146</v>
      </c>
      <c r="H179" s="3" t="s">
        <v>5167</v>
      </c>
      <c r="I179" t="s">
        <v>1928</v>
      </c>
      <c r="J179" t="s">
        <v>1929</v>
      </c>
      <c r="K179" s="11">
        <v>94595</v>
      </c>
      <c r="L179" s="3" t="s">
        <v>5168</v>
      </c>
      <c r="O179" t="s">
        <v>1068</v>
      </c>
      <c r="P179" t="s">
        <v>1339</v>
      </c>
      <c r="Q179">
        <v>925</v>
      </c>
      <c r="R179" s="6" t="s">
        <v>5177</v>
      </c>
      <c r="S179" t="s">
        <v>1935</v>
      </c>
      <c r="T179" s="64">
        <v>12</v>
      </c>
      <c r="U179" s="3" t="s">
        <v>2076</v>
      </c>
    </row>
    <row r="180" spans="1:22" x14ac:dyDescent="0.2">
      <c r="A180" s="29">
        <v>203</v>
      </c>
      <c r="B180" t="s">
        <v>1832</v>
      </c>
      <c r="C180" t="s">
        <v>4771</v>
      </c>
      <c r="E180" t="s">
        <v>4777</v>
      </c>
      <c r="F180" s="1">
        <v>13942</v>
      </c>
      <c r="G180" s="5">
        <f t="shared" si="2"/>
        <v>73.702943189596169</v>
      </c>
      <c r="H180" t="s">
        <v>4778</v>
      </c>
      <c r="I180" t="s">
        <v>1940</v>
      </c>
      <c r="J180" t="s">
        <v>1929</v>
      </c>
      <c r="K180" s="11">
        <v>94526</v>
      </c>
      <c r="L180" t="s">
        <v>4779</v>
      </c>
      <c r="O180" s="3" t="s">
        <v>4780</v>
      </c>
      <c r="P180" s="3" t="s">
        <v>1989</v>
      </c>
      <c r="R180" s="6" t="s">
        <v>4781</v>
      </c>
      <c r="S180" t="s">
        <v>1935</v>
      </c>
      <c r="T180" s="64">
        <v>3</v>
      </c>
      <c r="U180" t="s">
        <v>2076</v>
      </c>
    </row>
    <row r="181" spans="1:22" x14ac:dyDescent="0.2">
      <c r="A181" s="29">
        <v>204</v>
      </c>
      <c r="B181" t="s">
        <v>1232</v>
      </c>
      <c r="C181" t="s">
        <v>1233</v>
      </c>
      <c r="D181" t="s">
        <v>1234</v>
      </c>
      <c r="E181" t="s">
        <v>1440</v>
      </c>
      <c r="F181" s="1">
        <v>13284</v>
      </c>
      <c r="G181" s="5">
        <f t="shared" si="2"/>
        <v>75.504449007529089</v>
      </c>
      <c r="H181" t="s">
        <v>1235</v>
      </c>
      <c r="I181" t="s">
        <v>1928</v>
      </c>
      <c r="J181" t="s">
        <v>1929</v>
      </c>
      <c r="K181" s="11" t="s">
        <v>1236</v>
      </c>
      <c r="L181" t="s">
        <v>1237</v>
      </c>
      <c r="O181" t="s">
        <v>1238</v>
      </c>
      <c r="P181" t="s">
        <v>1239</v>
      </c>
      <c r="R181" s="6" t="s">
        <v>4190</v>
      </c>
      <c r="S181" t="s">
        <v>1935</v>
      </c>
      <c r="T181" s="64">
        <v>5</v>
      </c>
      <c r="U181" s="3" t="s">
        <v>2076</v>
      </c>
    </row>
    <row r="182" spans="1:22" x14ac:dyDescent="0.2">
      <c r="A182" s="29">
        <v>205</v>
      </c>
      <c r="B182" s="3" t="s">
        <v>1127</v>
      </c>
      <c r="C182" s="3" t="s">
        <v>4708</v>
      </c>
      <c r="D182" s="3" t="s">
        <v>2050</v>
      </c>
      <c r="E182" s="3" t="s">
        <v>4709</v>
      </c>
      <c r="F182" s="2">
        <v>14692</v>
      </c>
      <c r="G182" s="5">
        <f t="shared" si="2"/>
        <v>71.649555099247095</v>
      </c>
      <c r="H182" s="3" t="s">
        <v>4710</v>
      </c>
      <c r="I182" s="3" t="s">
        <v>1359</v>
      </c>
      <c r="J182" s="3" t="s">
        <v>1929</v>
      </c>
      <c r="K182" s="11">
        <v>94556</v>
      </c>
      <c r="L182" s="3" t="s">
        <v>4711</v>
      </c>
      <c r="O182" s="3" t="s">
        <v>4712</v>
      </c>
      <c r="P182" s="3" t="s">
        <v>2056</v>
      </c>
      <c r="Q182">
        <v>925</v>
      </c>
      <c r="R182" s="6" t="s">
        <v>4713</v>
      </c>
      <c r="S182" s="3" t="s">
        <v>1935</v>
      </c>
      <c r="T182" s="64">
        <v>3</v>
      </c>
      <c r="U182" s="3" t="s">
        <v>2076</v>
      </c>
      <c r="V182" s="1">
        <v>40288</v>
      </c>
    </row>
    <row r="183" spans="1:22" x14ac:dyDescent="0.2">
      <c r="A183" s="29">
        <v>206</v>
      </c>
      <c r="B183" t="s">
        <v>1989</v>
      </c>
      <c r="C183" t="s">
        <v>5037</v>
      </c>
      <c r="E183" t="s">
        <v>5038</v>
      </c>
      <c r="F183" s="1">
        <v>14193</v>
      </c>
      <c r="G183" s="5">
        <f t="shared" si="2"/>
        <v>73.015742642026012</v>
      </c>
      <c r="H183" t="s">
        <v>5039</v>
      </c>
      <c r="I183" t="s">
        <v>1928</v>
      </c>
      <c r="J183" t="s">
        <v>1929</v>
      </c>
      <c r="K183" s="11">
        <v>94598</v>
      </c>
      <c r="L183" t="s">
        <v>5040</v>
      </c>
      <c r="O183" t="s">
        <v>5041</v>
      </c>
      <c r="P183" t="s">
        <v>1989</v>
      </c>
      <c r="Q183">
        <v>925</v>
      </c>
      <c r="R183" s="6" t="s">
        <v>5042</v>
      </c>
      <c r="S183" t="s">
        <v>1935</v>
      </c>
      <c r="T183" s="64">
        <v>11</v>
      </c>
      <c r="U183" s="3" t="s">
        <v>2076</v>
      </c>
    </row>
    <row r="184" spans="1:22" x14ac:dyDescent="0.2">
      <c r="A184" s="29">
        <v>207</v>
      </c>
      <c r="B184" t="s">
        <v>1487</v>
      </c>
      <c r="C184" t="s">
        <v>78</v>
      </c>
      <c r="D184" t="s">
        <v>2050</v>
      </c>
      <c r="E184" t="s">
        <v>187</v>
      </c>
      <c r="F184" s="1">
        <v>12343</v>
      </c>
      <c r="G184" s="5">
        <f t="shared" si="2"/>
        <v>78.080766598220393</v>
      </c>
      <c r="H184" t="s">
        <v>3748</v>
      </c>
      <c r="I184" t="s">
        <v>1928</v>
      </c>
      <c r="J184" t="s">
        <v>1929</v>
      </c>
      <c r="K184" s="11" t="s">
        <v>80</v>
      </c>
      <c r="L184" t="s">
        <v>81</v>
      </c>
      <c r="O184" t="s">
        <v>82</v>
      </c>
      <c r="P184" t="s">
        <v>2056</v>
      </c>
      <c r="R184" t="s">
        <v>83</v>
      </c>
      <c r="S184" t="s">
        <v>1935</v>
      </c>
      <c r="T184" s="64">
        <v>10</v>
      </c>
      <c r="U184" s="3" t="s">
        <v>2076</v>
      </c>
    </row>
    <row r="185" spans="1:22" x14ac:dyDescent="0.2">
      <c r="A185" s="29">
        <v>209</v>
      </c>
      <c r="B185" t="s">
        <v>1918</v>
      </c>
      <c r="C185" t="s">
        <v>1594</v>
      </c>
      <c r="D185" t="s">
        <v>1850</v>
      </c>
      <c r="E185" t="s">
        <v>1595</v>
      </c>
      <c r="F185" s="1">
        <v>11176</v>
      </c>
      <c r="G185" s="5">
        <f t="shared" si="2"/>
        <v>81.275838466803563</v>
      </c>
      <c r="H185" t="s">
        <v>1596</v>
      </c>
      <c r="I185" t="s">
        <v>1928</v>
      </c>
      <c r="J185" t="s">
        <v>1929</v>
      </c>
      <c r="K185" s="11" t="s">
        <v>1597</v>
      </c>
      <c r="L185" t="s">
        <v>1598</v>
      </c>
      <c r="O185" t="s">
        <v>1599</v>
      </c>
      <c r="P185" t="s">
        <v>1856</v>
      </c>
      <c r="Q185">
        <v>925</v>
      </c>
      <c r="R185" t="s">
        <v>1600</v>
      </c>
      <c r="S185" t="s">
        <v>1935</v>
      </c>
      <c r="T185" s="64">
        <v>8</v>
      </c>
      <c r="U185" s="3" t="s">
        <v>2076</v>
      </c>
    </row>
    <row r="186" spans="1:22" x14ac:dyDescent="0.2">
      <c r="A186" s="29">
        <v>210</v>
      </c>
      <c r="B186" t="s">
        <v>941</v>
      </c>
      <c r="C186" t="s">
        <v>144</v>
      </c>
      <c r="D186" t="s">
        <v>2050</v>
      </c>
      <c r="E186" t="s">
        <v>554</v>
      </c>
      <c r="F186" s="1">
        <v>13475</v>
      </c>
      <c r="G186" s="5">
        <f t="shared" si="2"/>
        <v>74.98151950718686</v>
      </c>
      <c r="H186" t="s">
        <v>145</v>
      </c>
      <c r="I186" t="s">
        <v>2024</v>
      </c>
      <c r="J186" t="s">
        <v>1929</v>
      </c>
      <c r="K186" s="11" t="s">
        <v>146</v>
      </c>
      <c r="L186" t="s">
        <v>147</v>
      </c>
      <c r="O186" t="s">
        <v>148</v>
      </c>
      <c r="P186" t="s">
        <v>2056</v>
      </c>
      <c r="R186" t="s">
        <v>149</v>
      </c>
      <c r="S186" t="s">
        <v>1935</v>
      </c>
      <c r="T186" s="64">
        <v>11</v>
      </c>
      <c r="U186" s="3" t="s">
        <v>2076</v>
      </c>
    </row>
    <row r="187" spans="1:22" x14ac:dyDescent="0.2">
      <c r="A187" s="29">
        <v>211</v>
      </c>
      <c r="B187" t="s">
        <v>5195</v>
      </c>
      <c r="C187" t="s">
        <v>1071</v>
      </c>
      <c r="D187" t="s">
        <v>5196</v>
      </c>
      <c r="E187" t="s">
        <v>5197</v>
      </c>
      <c r="F187" s="1">
        <v>12453</v>
      </c>
      <c r="G187" s="5">
        <f t="shared" si="2"/>
        <v>77.779603011635871</v>
      </c>
      <c r="H187" t="s">
        <v>5198</v>
      </c>
      <c r="I187" t="s">
        <v>2015</v>
      </c>
      <c r="J187" t="s">
        <v>2115</v>
      </c>
      <c r="K187" s="11">
        <v>94549</v>
      </c>
      <c r="L187" t="s">
        <v>5199</v>
      </c>
      <c r="O187" t="s">
        <v>5200</v>
      </c>
      <c r="P187" t="s">
        <v>5201</v>
      </c>
      <c r="Q187">
        <v>925</v>
      </c>
      <c r="R187" s="6" t="s">
        <v>5202</v>
      </c>
      <c r="S187" t="s">
        <v>1935</v>
      </c>
      <c r="T187" s="64">
        <v>2</v>
      </c>
      <c r="U187" s="3" t="s">
        <v>2076</v>
      </c>
    </row>
    <row r="188" spans="1:22" x14ac:dyDescent="0.2">
      <c r="A188" s="29">
        <v>214</v>
      </c>
      <c r="B188" t="s">
        <v>1858</v>
      </c>
      <c r="C188" t="s">
        <v>1859</v>
      </c>
      <c r="E188" t="s">
        <v>1860</v>
      </c>
      <c r="F188" s="1">
        <v>13776</v>
      </c>
      <c r="G188" s="5">
        <f t="shared" si="2"/>
        <v>74.157426420260094</v>
      </c>
      <c r="H188" t="s">
        <v>4856</v>
      </c>
      <c r="I188" t="s">
        <v>2015</v>
      </c>
      <c r="J188" t="s">
        <v>1929</v>
      </c>
      <c r="K188" s="11" t="s">
        <v>1862</v>
      </c>
      <c r="L188" t="s">
        <v>1863</v>
      </c>
      <c r="N188" s="6"/>
      <c r="O188" t="s">
        <v>1864</v>
      </c>
      <c r="P188" t="s">
        <v>1865</v>
      </c>
      <c r="R188" s="6" t="s">
        <v>2334</v>
      </c>
      <c r="S188" t="s">
        <v>1935</v>
      </c>
      <c r="T188" s="64">
        <v>9</v>
      </c>
      <c r="U188" s="3" t="s">
        <v>2076</v>
      </c>
    </row>
    <row r="189" spans="1:22" x14ac:dyDescent="0.2">
      <c r="A189" s="29">
        <v>216</v>
      </c>
      <c r="B189" t="s">
        <v>642</v>
      </c>
      <c r="C189" t="s">
        <v>643</v>
      </c>
      <c r="E189" t="s">
        <v>1878</v>
      </c>
      <c r="F189" s="1">
        <v>13361</v>
      </c>
      <c r="G189" s="5">
        <f t="shared" si="2"/>
        <v>75.293634496919921</v>
      </c>
      <c r="H189" t="s">
        <v>644</v>
      </c>
      <c r="I189" t="s">
        <v>1564</v>
      </c>
      <c r="J189" t="s">
        <v>1929</v>
      </c>
      <c r="K189" s="11" t="s">
        <v>645</v>
      </c>
      <c r="L189" t="s">
        <v>646</v>
      </c>
      <c r="O189" t="s">
        <v>2008</v>
      </c>
      <c r="P189" t="s">
        <v>1970</v>
      </c>
      <c r="R189" s="6" t="s">
        <v>5211</v>
      </c>
      <c r="S189" t="s">
        <v>1935</v>
      </c>
      <c r="T189" s="64">
        <v>7</v>
      </c>
      <c r="U189" s="3" t="s">
        <v>2076</v>
      </c>
    </row>
    <row r="190" spans="1:22" x14ac:dyDescent="0.2">
      <c r="A190" s="29">
        <v>217</v>
      </c>
      <c r="B190" t="s">
        <v>1113</v>
      </c>
      <c r="C190" t="s">
        <v>1114</v>
      </c>
      <c r="E190" t="s">
        <v>1115</v>
      </c>
      <c r="F190" s="1">
        <v>13337</v>
      </c>
      <c r="G190" s="5">
        <f t="shared" si="2"/>
        <v>75.359342915811084</v>
      </c>
      <c r="H190" t="s">
        <v>1116</v>
      </c>
      <c r="I190" t="s">
        <v>1928</v>
      </c>
      <c r="J190" t="s">
        <v>1929</v>
      </c>
      <c r="K190" s="11" t="s">
        <v>1117</v>
      </c>
      <c r="L190" t="s">
        <v>1118</v>
      </c>
      <c r="O190" t="s">
        <v>1119</v>
      </c>
      <c r="P190" t="s">
        <v>1464</v>
      </c>
      <c r="R190" t="s">
        <v>1120</v>
      </c>
      <c r="S190" t="s">
        <v>1935</v>
      </c>
      <c r="T190" s="64">
        <v>7</v>
      </c>
      <c r="U190" s="3" t="s">
        <v>2076</v>
      </c>
    </row>
    <row r="191" spans="1:22" x14ac:dyDescent="0.2">
      <c r="A191" s="29">
        <v>219</v>
      </c>
      <c r="B191" t="s">
        <v>171</v>
      </c>
      <c r="C191" t="s">
        <v>192</v>
      </c>
      <c r="E191" t="s">
        <v>193</v>
      </c>
      <c r="F191" s="1">
        <v>14055</v>
      </c>
      <c r="G191" s="5">
        <f t="shared" si="2"/>
        <v>73.393566050650236</v>
      </c>
      <c r="H191" t="s">
        <v>2935</v>
      </c>
      <c r="I191" t="s">
        <v>1801</v>
      </c>
      <c r="J191" t="s">
        <v>1929</v>
      </c>
      <c r="K191" s="11" t="s">
        <v>2936</v>
      </c>
      <c r="L191" t="s">
        <v>2937</v>
      </c>
      <c r="O191" t="s">
        <v>198</v>
      </c>
      <c r="P191" t="s">
        <v>1715</v>
      </c>
      <c r="R191" s="6" t="s">
        <v>4269</v>
      </c>
      <c r="S191" t="s">
        <v>1952</v>
      </c>
      <c r="T191" s="64">
        <v>6</v>
      </c>
      <c r="U191" s="3" t="s">
        <v>2076</v>
      </c>
    </row>
    <row r="192" spans="1:22" x14ac:dyDescent="0.2">
      <c r="A192" s="29">
        <v>223</v>
      </c>
      <c r="B192" t="s">
        <v>1785</v>
      </c>
      <c r="C192" t="s">
        <v>1786</v>
      </c>
      <c r="D192" t="s">
        <v>1974</v>
      </c>
      <c r="E192" t="s">
        <v>1787</v>
      </c>
      <c r="F192" s="1">
        <v>10919</v>
      </c>
      <c r="G192" s="5">
        <f t="shared" si="2"/>
        <v>81.979466119096514</v>
      </c>
      <c r="H192" t="s">
        <v>1788</v>
      </c>
      <c r="I192" t="s">
        <v>1928</v>
      </c>
      <c r="J192" t="s">
        <v>1929</v>
      </c>
      <c r="K192" s="11" t="s">
        <v>1789</v>
      </c>
      <c r="L192" t="s">
        <v>1790</v>
      </c>
      <c r="O192" t="s">
        <v>2008</v>
      </c>
      <c r="P192" t="s">
        <v>1980</v>
      </c>
      <c r="R192" s="6" t="s">
        <v>4306</v>
      </c>
      <c r="S192" t="s">
        <v>1935</v>
      </c>
      <c r="T192" s="64">
        <v>11</v>
      </c>
      <c r="U192" s="3" t="s">
        <v>2076</v>
      </c>
    </row>
    <row r="193" spans="1:22" x14ac:dyDescent="0.2">
      <c r="A193" s="29">
        <v>224</v>
      </c>
      <c r="B193" t="s">
        <v>1832</v>
      </c>
      <c r="C193" t="s">
        <v>1833</v>
      </c>
      <c r="D193" t="s">
        <v>1834</v>
      </c>
      <c r="E193" t="s">
        <v>1835</v>
      </c>
      <c r="F193" s="1">
        <v>8333</v>
      </c>
      <c r="G193" s="5">
        <f t="shared" si="2"/>
        <v>89.059548254620125</v>
      </c>
      <c r="H193" t="s">
        <v>1836</v>
      </c>
      <c r="I193" t="s">
        <v>2024</v>
      </c>
      <c r="J193" t="s">
        <v>1929</v>
      </c>
      <c r="K193" s="11" t="s">
        <v>1837</v>
      </c>
      <c r="L193" t="s">
        <v>1838</v>
      </c>
      <c r="O193" t="s">
        <v>1950</v>
      </c>
      <c r="P193" t="s">
        <v>1839</v>
      </c>
      <c r="Q193">
        <v>925</v>
      </c>
      <c r="R193" t="s">
        <v>1840</v>
      </c>
      <c r="S193" t="s">
        <v>1935</v>
      </c>
      <c r="T193" s="64">
        <v>10</v>
      </c>
      <c r="U193" s="3" t="s">
        <v>2076</v>
      </c>
    </row>
    <row r="194" spans="1:22" x14ac:dyDescent="0.2">
      <c r="A194" s="29">
        <v>226</v>
      </c>
      <c r="B194" t="s">
        <v>1953</v>
      </c>
      <c r="C194" t="s">
        <v>468</v>
      </c>
      <c r="D194" t="s">
        <v>1955</v>
      </c>
      <c r="E194" t="s">
        <v>469</v>
      </c>
      <c r="F194" s="1">
        <v>13694</v>
      </c>
      <c r="G194" s="5">
        <f t="shared" si="2"/>
        <v>74.381930184804929</v>
      </c>
      <c r="H194" t="s">
        <v>470</v>
      </c>
      <c r="I194" t="s">
        <v>1928</v>
      </c>
      <c r="J194" t="s">
        <v>1929</v>
      </c>
      <c r="K194" s="11" t="s">
        <v>471</v>
      </c>
      <c r="L194" t="s">
        <v>472</v>
      </c>
      <c r="O194" t="s">
        <v>473</v>
      </c>
      <c r="P194" t="s">
        <v>1961</v>
      </c>
      <c r="R194" t="s">
        <v>474</v>
      </c>
      <c r="S194" t="s">
        <v>1935</v>
      </c>
      <c r="T194" s="64">
        <v>6</v>
      </c>
      <c r="U194" s="3" t="s">
        <v>2076</v>
      </c>
    </row>
    <row r="195" spans="1:22" x14ac:dyDescent="0.2">
      <c r="A195" s="29">
        <v>227</v>
      </c>
      <c r="B195" t="s">
        <v>862</v>
      </c>
      <c r="C195" t="s">
        <v>863</v>
      </c>
      <c r="D195" t="s">
        <v>1869</v>
      </c>
      <c r="E195" t="s">
        <v>864</v>
      </c>
      <c r="F195" s="1">
        <v>11195</v>
      </c>
      <c r="G195" s="5">
        <f t="shared" ref="G195:G258" si="3">(("11/16/2015")-F195)/365.25</f>
        <v>81.223819301848053</v>
      </c>
      <c r="H195" t="s">
        <v>865</v>
      </c>
      <c r="I195" t="s">
        <v>1985</v>
      </c>
      <c r="J195" t="s">
        <v>1929</v>
      </c>
      <c r="K195" s="11" t="s">
        <v>866</v>
      </c>
      <c r="L195" t="s">
        <v>867</v>
      </c>
      <c r="O195" t="s">
        <v>868</v>
      </c>
      <c r="P195" t="s">
        <v>1970</v>
      </c>
      <c r="Q195">
        <v>925</v>
      </c>
      <c r="R195" s="6" t="s">
        <v>4761</v>
      </c>
      <c r="S195" t="s">
        <v>1935</v>
      </c>
      <c r="T195" s="64">
        <v>8</v>
      </c>
      <c r="U195" s="3" t="s">
        <v>2076</v>
      </c>
    </row>
    <row r="196" spans="1:22" x14ac:dyDescent="0.2">
      <c r="A196" s="29">
        <v>228</v>
      </c>
      <c r="B196" s="3" t="s">
        <v>5212</v>
      </c>
      <c r="C196" s="3" t="s">
        <v>1964</v>
      </c>
      <c r="D196" s="3" t="s">
        <v>2050</v>
      </c>
      <c r="E196" s="3" t="s">
        <v>3964</v>
      </c>
      <c r="F196" s="1">
        <v>12378</v>
      </c>
      <c r="G196" s="5">
        <f t="shared" si="3"/>
        <v>77.98494182067077</v>
      </c>
      <c r="H196" s="3" t="s">
        <v>5213</v>
      </c>
      <c r="I196" s="3" t="s">
        <v>1219</v>
      </c>
      <c r="J196" s="3" t="s">
        <v>1929</v>
      </c>
      <c r="K196" s="14" t="s">
        <v>5214</v>
      </c>
      <c r="L196" s="3" t="s">
        <v>5215</v>
      </c>
      <c r="O196" s="3" t="s">
        <v>658</v>
      </c>
      <c r="P196" s="3" t="s">
        <v>2056</v>
      </c>
      <c r="Q196">
        <v>925</v>
      </c>
      <c r="R196" s="6" t="s">
        <v>5216</v>
      </c>
      <c r="S196" s="3" t="s">
        <v>1935</v>
      </c>
      <c r="T196" s="64">
        <v>11</v>
      </c>
      <c r="U196" s="3" t="s">
        <v>2076</v>
      </c>
    </row>
    <row r="197" spans="1:22" x14ac:dyDescent="0.2">
      <c r="A197" s="29">
        <v>232</v>
      </c>
      <c r="B197" t="s">
        <v>1487</v>
      </c>
      <c r="C197" t="s">
        <v>218</v>
      </c>
      <c r="D197" t="s">
        <v>2050</v>
      </c>
      <c r="E197" t="s">
        <v>1613</v>
      </c>
      <c r="F197" s="1">
        <v>12995</v>
      </c>
      <c r="G197" s="5">
        <f t="shared" si="3"/>
        <v>76.295687885010267</v>
      </c>
      <c r="H197" t="s">
        <v>219</v>
      </c>
      <c r="I197" t="s">
        <v>1928</v>
      </c>
      <c r="J197" t="s">
        <v>1929</v>
      </c>
      <c r="K197" s="11" t="s">
        <v>220</v>
      </c>
      <c r="L197" t="s">
        <v>221</v>
      </c>
      <c r="O197" t="s">
        <v>222</v>
      </c>
      <c r="P197" t="s">
        <v>2056</v>
      </c>
      <c r="Q197">
        <v>925</v>
      </c>
      <c r="R197" t="s">
        <v>223</v>
      </c>
      <c r="S197" t="s">
        <v>1935</v>
      </c>
      <c r="T197" s="64">
        <v>7</v>
      </c>
      <c r="U197" s="3" t="s">
        <v>2076</v>
      </c>
    </row>
    <row r="198" spans="1:22" x14ac:dyDescent="0.2">
      <c r="A198" s="29">
        <v>233</v>
      </c>
      <c r="B198" t="s">
        <v>1552</v>
      </c>
      <c r="C198" t="s">
        <v>1553</v>
      </c>
      <c r="D198" t="s">
        <v>1554</v>
      </c>
      <c r="E198" t="s">
        <v>1555</v>
      </c>
      <c r="F198" s="1">
        <v>9859</v>
      </c>
      <c r="G198" s="5">
        <f t="shared" si="3"/>
        <v>84.881587953456531</v>
      </c>
      <c r="H198" t="s">
        <v>1556</v>
      </c>
      <c r="I198" t="s">
        <v>1940</v>
      </c>
      <c r="J198" t="s">
        <v>1929</v>
      </c>
      <c r="K198" s="11" t="s">
        <v>1557</v>
      </c>
      <c r="L198" t="s">
        <v>1558</v>
      </c>
      <c r="O198" t="s">
        <v>1559</v>
      </c>
      <c r="P198" t="s">
        <v>1560</v>
      </c>
      <c r="Q198">
        <v>925</v>
      </c>
      <c r="S198" t="s">
        <v>1952</v>
      </c>
      <c r="T198" s="64">
        <v>12</v>
      </c>
      <c r="U198" s="3" t="s">
        <v>2076</v>
      </c>
    </row>
    <row r="199" spans="1:22" x14ac:dyDescent="0.2">
      <c r="A199" s="29">
        <v>234</v>
      </c>
      <c r="B199" t="s">
        <v>4591</v>
      </c>
      <c r="C199" t="s">
        <v>4592</v>
      </c>
      <c r="D199" t="s">
        <v>2311</v>
      </c>
      <c r="E199" t="s">
        <v>1893</v>
      </c>
      <c r="F199" s="1">
        <v>12108</v>
      </c>
      <c r="G199" s="5">
        <f t="shared" si="3"/>
        <v>78.724161533196437</v>
      </c>
      <c r="H199" t="s">
        <v>4593</v>
      </c>
      <c r="I199" t="s">
        <v>1928</v>
      </c>
      <c r="J199" t="s">
        <v>1929</v>
      </c>
      <c r="K199" s="11">
        <v>94597</v>
      </c>
      <c r="L199" t="s">
        <v>4594</v>
      </c>
      <c r="O199" t="s">
        <v>4595</v>
      </c>
      <c r="P199" t="s">
        <v>1098</v>
      </c>
      <c r="R199" s="6" t="s">
        <v>4596</v>
      </c>
      <c r="S199" t="s">
        <v>1935</v>
      </c>
      <c r="T199" s="64">
        <v>2</v>
      </c>
      <c r="U199" t="s">
        <v>2076</v>
      </c>
    </row>
    <row r="200" spans="1:22" x14ac:dyDescent="0.2">
      <c r="A200" s="29">
        <v>235</v>
      </c>
      <c r="B200" t="s">
        <v>2030</v>
      </c>
      <c r="C200" t="s">
        <v>782</v>
      </c>
      <c r="E200" t="s">
        <v>1860</v>
      </c>
      <c r="F200" s="1">
        <v>12510</v>
      </c>
      <c r="G200" s="5">
        <f t="shared" si="3"/>
        <v>77.62354551676934</v>
      </c>
      <c r="H200" t="s">
        <v>5193</v>
      </c>
      <c r="I200" t="s">
        <v>1564</v>
      </c>
      <c r="J200" t="s">
        <v>1929</v>
      </c>
      <c r="K200" s="11" t="s">
        <v>5194</v>
      </c>
      <c r="L200" t="s">
        <v>5060</v>
      </c>
      <c r="O200" t="s">
        <v>786</v>
      </c>
      <c r="P200" t="s">
        <v>1865</v>
      </c>
      <c r="R200" t="s">
        <v>787</v>
      </c>
      <c r="S200" t="s">
        <v>1935</v>
      </c>
      <c r="T200" s="64">
        <v>4</v>
      </c>
      <c r="U200" s="3" t="s">
        <v>2076</v>
      </c>
    </row>
    <row r="201" spans="1:22" x14ac:dyDescent="0.2">
      <c r="A201" s="29">
        <v>238</v>
      </c>
      <c r="B201" s="3" t="s">
        <v>1530</v>
      </c>
      <c r="C201" s="3" t="s">
        <v>5082</v>
      </c>
      <c r="D201" s="3" t="s">
        <v>2050</v>
      </c>
      <c r="E201" s="3" t="s">
        <v>5083</v>
      </c>
      <c r="F201" s="1">
        <v>15852</v>
      </c>
      <c r="G201" s="5">
        <f t="shared" si="3"/>
        <v>68.473648186173847</v>
      </c>
      <c r="H201" s="3" t="s">
        <v>5084</v>
      </c>
      <c r="I201" s="3" t="s">
        <v>1329</v>
      </c>
      <c r="J201" s="3" t="s">
        <v>1929</v>
      </c>
      <c r="K201" s="11">
        <v>94517</v>
      </c>
      <c r="L201" s="3" t="s">
        <v>5085</v>
      </c>
      <c r="O201" s="3" t="s">
        <v>5086</v>
      </c>
      <c r="Q201">
        <v>925</v>
      </c>
      <c r="R201" s="6" t="s">
        <v>5087</v>
      </c>
      <c r="S201" s="3" t="s">
        <v>1935</v>
      </c>
      <c r="T201" s="64">
        <v>5</v>
      </c>
      <c r="U201" s="3" t="s">
        <v>2076</v>
      </c>
      <c r="V201" s="1">
        <v>40708</v>
      </c>
    </row>
    <row r="202" spans="1:22" x14ac:dyDescent="0.2">
      <c r="A202" s="29">
        <v>239</v>
      </c>
      <c r="B202" t="s">
        <v>1052</v>
      </c>
      <c r="C202" t="s">
        <v>1053</v>
      </c>
      <c r="D202" t="s">
        <v>1910</v>
      </c>
      <c r="E202" t="s">
        <v>1054</v>
      </c>
      <c r="F202" s="1">
        <v>11890</v>
      </c>
      <c r="G202" s="5">
        <f t="shared" si="3"/>
        <v>79.32101300479124</v>
      </c>
      <c r="H202" t="s">
        <v>1055</v>
      </c>
      <c r="I202" t="s">
        <v>1985</v>
      </c>
      <c r="J202" t="s">
        <v>1929</v>
      </c>
      <c r="K202" s="11" t="s">
        <v>1175</v>
      </c>
      <c r="L202" t="s">
        <v>1056</v>
      </c>
      <c r="O202" t="s">
        <v>1057</v>
      </c>
      <c r="P202" t="s">
        <v>1916</v>
      </c>
      <c r="Q202">
        <v>925</v>
      </c>
      <c r="R202" t="s">
        <v>1058</v>
      </c>
      <c r="S202" t="s">
        <v>1952</v>
      </c>
      <c r="T202" s="64">
        <v>7</v>
      </c>
      <c r="U202" s="3" t="s">
        <v>2076</v>
      </c>
    </row>
    <row r="203" spans="1:22" x14ac:dyDescent="0.2">
      <c r="A203" s="29">
        <v>240</v>
      </c>
      <c r="B203" t="s">
        <v>1699</v>
      </c>
      <c r="C203" t="s">
        <v>1700</v>
      </c>
      <c r="E203" t="s">
        <v>1701</v>
      </c>
      <c r="F203" s="1">
        <v>14394</v>
      </c>
      <c r="G203" s="5">
        <f t="shared" si="3"/>
        <v>72.465434633812464</v>
      </c>
      <c r="H203" t="s">
        <v>1702</v>
      </c>
      <c r="I203" t="s">
        <v>1928</v>
      </c>
      <c r="J203" t="s">
        <v>1929</v>
      </c>
      <c r="K203" s="11" t="s">
        <v>1703</v>
      </c>
      <c r="L203" t="s">
        <v>1704</v>
      </c>
      <c r="O203" t="s">
        <v>1705</v>
      </c>
      <c r="P203" t="s">
        <v>1706</v>
      </c>
      <c r="R203" t="s">
        <v>1707</v>
      </c>
      <c r="S203" t="s">
        <v>1952</v>
      </c>
      <c r="T203" s="64">
        <v>5</v>
      </c>
      <c r="U203" s="3" t="s">
        <v>2076</v>
      </c>
    </row>
    <row r="204" spans="1:22" x14ac:dyDescent="0.2">
      <c r="A204" s="29">
        <v>241</v>
      </c>
      <c r="B204" t="s">
        <v>4950</v>
      </c>
      <c r="C204" t="s">
        <v>4951</v>
      </c>
      <c r="E204" t="s">
        <v>2051</v>
      </c>
      <c r="F204" s="1">
        <v>15974</v>
      </c>
      <c r="G204" s="5">
        <f t="shared" si="3"/>
        <v>68.139630390143736</v>
      </c>
      <c r="H204" s="3" t="s">
        <v>4952</v>
      </c>
      <c r="I204" s="3" t="s">
        <v>2024</v>
      </c>
      <c r="J204" s="3" t="s">
        <v>1929</v>
      </c>
      <c r="K204" s="11">
        <v>94563</v>
      </c>
      <c r="L204" s="3" t="s">
        <v>4953</v>
      </c>
      <c r="O204" t="s">
        <v>4954</v>
      </c>
      <c r="P204" t="s">
        <v>4955</v>
      </c>
      <c r="Q204">
        <v>925</v>
      </c>
      <c r="R204" s="6" t="s">
        <v>4956</v>
      </c>
      <c r="S204" t="s">
        <v>1935</v>
      </c>
      <c r="T204" s="64">
        <v>9</v>
      </c>
      <c r="U204" t="s">
        <v>2076</v>
      </c>
    </row>
    <row r="205" spans="1:22" x14ac:dyDescent="0.2">
      <c r="A205" s="29">
        <v>242</v>
      </c>
      <c r="B205" t="s">
        <v>1813</v>
      </c>
      <c r="C205" t="s">
        <v>1814</v>
      </c>
      <c r="E205" t="s">
        <v>1815</v>
      </c>
      <c r="F205" s="1">
        <v>14089</v>
      </c>
      <c r="G205" s="5">
        <f t="shared" si="3"/>
        <v>73.300479123887754</v>
      </c>
      <c r="H205" t="s">
        <v>1816</v>
      </c>
      <c r="I205" t="s">
        <v>2024</v>
      </c>
      <c r="J205" t="s">
        <v>1929</v>
      </c>
      <c r="K205" s="11" t="s">
        <v>1817</v>
      </c>
      <c r="L205" t="s">
        <v>1818</v>
      </c>
      <c r="O205" t="s">
        <v>1819</v>
      </c>
      <c r="P205" t="s">
        <v>1820</v>
      </c>
      <c r="R205" t="s">
        <v>1821</v>
      </c>
      <c r="S205" t="s">
        <v>1935</v>
      </c>
      <c r="T205" s="64">
        <v>7</v>
      </c>
      <c r="U205" s="3" t="s">
        <v>2076</v>
      </c>
    </row>
    <row r="206" spans="1:22" x14ac:dyDescent="0.2">
      <c r="A206" s="29">
        <v>243</v>
      </c>
      <c r="B206" t="s">
        <v>1717</v>
      </c>
      <c r="C206" t="s">
        <v>1680</v>
      </c>
      <c r="E206" t="s">
        <v>1885</v>
      </c>
      <c r="F206" s="1">
        <v>15950</v>
      </c>
      <c r="G206" s="5">
        <f t="shared" si="3"/>
        <v>68.205338809034913</v>
      </c>
      <c r="H206" t="s">
        <v>1718</v>
      </c>
      <c r="I206" t="s">
        <v>2042</v>
      </c>
      <c r="J206" t="s">
        <v>1929</v>
      </c>
      <c r="K206" s="11" t="s">
        <v>1719</v>
      </c>
      <c r="L206" t="s">
        <v>1720</v>
      </c>
      <c r="O206" t="s">
        <v>1721</v>
      </c>
      <c r="P206" t="s">
        <v>1722</v>
      </c>
      <c r="R206" t="s">
        <v>1723</v>
      </c>
      <c r="S206" t="s">
        <v>1935</v>
      </c>
      <c r="T206" s="64">
        <v>9</v>
      </c>
      <c r="U206" s="3" t="s">
        <v>2076</v>
      </c>
    </row>
    <row r="207" spans="1:22" x14ac:dyDescent="0.2">
      <c r="A207" s="29">
        <v>244</v>
      </c>
      <c r="B207" t="s">
        <v>1796</v>
      </c>
      <c r="C207" t="s">
        <v>1797</v>
      </c>
      <c r="D207" t="s">
        <v>1798</v>
      </c>
      <c r="E207" t="s">
        <v>1799</v>
      </c>
      <c r="F207" s="1">
        <v>10036</v>
      </c>
      <c r="G207" s="5">
        <f t="shared" si="3"/>
        <v>84.39698836413416</v>
      </c>
      <c r="H207" t="s">
        <v>1800</v>
      </c>
      <c r="I207" t="s">
        <v>1801</v>
      </c>
      <c r="J207" t="s">
        <v>1929</v>
      </c>
      <c r="K207" s="11" t="s">
        <v>1802</v>
      </c>
      <c r="L207" t="s">
        <v>1803</v>
      </c>
      <c r="O207" t="s">
        <v>1804</v>
      </c>
      <c r="P207" t="s">
        <v>1805</v>
      </c>
      <c r="Q207">
        <v>925</v>
      </c>
      <c r="R207" s="6" t="s">
        <v>2867</v>
      </c>
      <c r="S207" t="s">
        <v>1952</v>
      </c>
      <c r="T207" s="64">
        <v>6</v>
      </c>
      <c r="U207" s="3" t="s">
        <v>2076</v>
      </c>
    </row>
    <row r="208" spans="1:22" x14ac:dyDescent="0.2">
      <c r="A208" s="29">
        <v>245</v>
      </c>
      <c r="B208" t="s">
        <v>1159</v>
      </c>
      <c r="C208" t="s">
        <v>1160</v>
      </c>
      <c r="D208" t="s">
        <v>1974</v>
      </c>
      <c r="E208" t="s">
        <v>1319</v>
      </c>
      <c r="F208" s="1">
        <v>8124</v>
      </c>
      <c r="G208" s="5">
        <f t="shared" si="3"/>
        <v>89.631759069130737</v>
      </c>
      <c r="H208" t="s">
        <v>1161</v>
      </c>
      <c r="I208" t="s">
        <v>1928</v>
      </c>
      <c r="J208" t="s">
        <v>1929</v>
      </c>
      <c r="K208" s="11" t="s">
        <v>1162</v>
      </c>
      <c r="L208" t="s">
        <v>1163</v>
      </c>
      <c r="O208" t="s">
        <v>1164</v>
      </c>
      <c r="P208" t="s">
        <v>1980</v>
      </c>
      <c r="Q208">
        <v>925</v>
      </c>
      <c r="S208" t="s">
        <v>1952</v>
      </c>
      <c r="T208" s="64">
        <v>3</v>
      </c>
      <c r="U208" s="3" t="s">
        <v>2076</v>
      </c>
    </row>
    <row r="209" spans="1:25" x14ac:dyDescent="0.2">
      <c r="A209" s="29">
        <v>247</v>
      </c>
      <c r="B209" t="s">
        <v>1683</v>
      </c>
      <c r="C209" t="s">
        <v>1684</v>
      </c>
      <c r="D209" t="s">
        <v>1685</v>
      </c>
      <c r="E209" t="s">
        <v>1686</v>
      </c>
      <c r="F209" s="1">
        <v>12662</v>
      </c>
      <c r="G209" s="5">
        <f t="shared" si="3"/>
        <v>77.207392197125259</v>
      </c>
      <c r="H209" t="s">
        <v>1687</v>
      </c>
      <c r="I209" t="s">
        <v>1928</v>
      </c>
      <c r="J209" t="s">
        <v>1929</v>
      </c>
      <c r="K209" s="11" t="s">
        <v>1688</v>
      </c>
      <c r="L209" t="s">
        <v>1689</v>
      </c>
      <c r="O209" t="s">
        <v>1690</v>
      </c>
      <c r="P209" t="s">
        <v>1691</v>
      </c>
      <c r="Q209">
        <v>925</v>
      </c>
      <c r="R209" t="s">
        <v>1692</v>
      </c>
      <c r="S209" t="s">
        <v>1952</v>
      </c>
      <c r="T209" s="64">
        <v>9</v>
      </c>
      <c r="U209" s="3" t="s">
        <v>2076</v>
      </c>
    </row>
    <row r="210" spans="1:25" x14ac:dyDescent="0.2">
      <c r="A210" s="29">
        <v>248</v>
      </c>
      <c r="B210" t="s">
        <v>4340</v>
      </c>
      <c r="C210" t="s">
        <v>4341</v>
      </c>
      <c r="E210" t="s">
        <v>187</v>
      </c>
      <c r="F210" s="1">
        <v>13932</v>
      </c>
      <c r="G210" s="5">
        <f t="shared" si="3"/>
        <v>73.730321697467488</v>
      </c>
      <c r="H210" t="s">
        <v>4342</v>
      </c>
      <c r="I210" t="s">
        <v>1985</v>
      </c>
      <c r="J210" t="s">
        <v>1929</v>
      </c>
      <c r="K210" s="11">
        <v>94518</v>
      </c>
      <c r="L210" t="s">
        <v>4343</v>
      </c>
      <c r="O210" t="s">
        <v>2008</v>
      </c>
      <c r="P210" t="s">
        <v>1016</v>
      </c>
      <c r="Q210">
        <v>925</v>
      </c>
      <c r="R210" s="6" t="s">
        <v>4344</v>
      </c>
      <c r="S210" t="s">
        <v>1935</v>
      </c>
      <c r="T210" s="64">
        <v>2</v>
      </c>
      <c r="U210" s="3" t="s">
        <v>2076</v>
      </c>
    </row>
    <row r="211" spans="1:25" x14ac:dyDescent="0.2">
      <c r="A211" s="29">
        <v>249</v>
      </c>
      <c r="B211" t="s">
        <v>1867</v>
      </c>
      <c r="C211" t="s">
        <v>1868</v>
      </c>
      <c r="D211" t="s">
        <v>1869</v>
      </c>
      <c r="E211" t="s">
        <v>1870</v>
      </c>
      <c r="F211" s="1">
        <v>8792</v>
      </c>
      <c r="G211" s="5">
        <f t="shared" si="3"/>
        <v>87.802874743326484</v>
      </c>
      <c r="H211" t="s">
        <v>1871</v>
      </c>
      <c r="I211" t="s">
        <v>2015</v>
      </c>
      <c r="J211" t="s">
        <v>1929</v>
      </c>
      <c r="K211" s="11" t="s">
        <v>1872</v>
      </c>
      <c r="L211" t="s">
        <v>1873</v>
      </c>
      <c r="O211" t="s">
        <v>2008</v>
      </c>
      <c r="P211" t="s">
        <v>1970</v>
      </c>
      <c r="Q211">
        <v>925</v>
      </c>
      <c r="S211" t="s">
        <v>1952</v>
      </c>
      <c r="T211" s="64">
        <v>1</v>
      </c>
      <c r="U211" s="3" t="s">
        <v>2076</v>
      </c>
    </row>
    <row r="212" spans="1:25" x14ac:dyDescent="0.2">
      <c r="A212" s="29">
        <v>250</v>
      </c>
      <c r="B212" s="3" t="s">
        <v>4816</v>
      </c>
      <c r="C212" s="3" t="s">
        <v>4817</v>
      </c>
      <c r="D212" s="3" t="s">
        <v>1955</v>
      </c>
      <c r="E212" s="3" t="s">
        <v>1920</v>
      </c>
      <c r="F212" s="1">
        <v>16201</v>
      </c>
      <c r="G212" s="5">
        <f t="shared" si="3"/>
        <v>67.518138261464756</v>
      </c>
      <c r="H212" s="3" t="s">
        <v>4857</v>
      </c>
      <c r="I212" s="3" t="s">
        <v>1940</v>
      </c>
      <c r="J212" s="3" t="s">
        <v>1929</v>
      </c>
      <c r="K212" s="14" t="s">
        <v>4861</v>
      </c>
      <c r="L212" s="3" t="s">
        <v>4818</v>
      </c>
      <c r="O212" s="3" t="s">
        <v>4819</v>
      </c>
      <c r="P212" s="3" t="s">
        <v>1961</v>
      </c>
      <c r="R212" s="6" t="s">
        <v>4820</v>
      </c>
      <c r="S212" s="3" t="s">
        <v>1935</v>
      </c>
      <c r="T212" s="64">
        <v>5</v>
      </c>
      <c r="U212" s="3" t="s">
        <v>2076</v>
      </c>
      <c r="V212" s="1">
        <v>40435</v>
      </c>
    </row>
    <row r="213" spans="1:25" x14ac:dyDescent="0.2">
      <c r="A213" s="29">
        <v>253</v>
      </c>
      <c r="B213" t="s">
        <v>224</v>
      </c>
      <c r="C213" t="s">
        <v>225</v>
      </c>
      <c r="D213" t="s">
        <v>1955</v>
      </c>
      <c r="E213" t="s">
        <v>554</v>
      </c>
      <c r="F213" s="1">
        <v>12256</v>
      </c>
      <c r="G213" s="5">
        <f t="shared" si="3"/>
        <v>78.318959616700894</v>
      </c>
      <c r="H213" t="s">
        <v>226</v>
      </c>
      <c r="I213" t="s">
        <v>1928</v>
      </c>
      <c r="J213" t="s">
        <v>1929</v>
      </c>
      <c r="K213" s="11" t="s">
        <v>227</v>
      </c>
      <c r="L213" t="s">
        <v>228</v>
      </c>
      <c r="O213" t="s">
        <v>229</v>
      </c>
      <c r="P213" t="s">
        <v>1961</v>
      </c>
      <c r="Q213">
        <v>925</v>
      </c>
      <c r="R213" t="s">
        <v>230</v>
      </c>
      <c r="S213" t="s">
        <v>1935</v>
      </c>
      <c r="T213" s="64">
        <v>7</v>
      </c>
      <c r="U213" s="3" t="s">
        <v>2076</v>
      </c>
    </row>
    <row r="214" spans="1:25" x14ac:dyDescent="0.2">
      <c r="A214" s="29">
        <v>255</v>
      </c>
      <c r="B214" t="s">
        <v>1665</v>
      </c>
      <c r="C214" t="s">
        <v>1666</v>
      </c>
      <c r="D214" t="s">
        <v>1834</v>
      </c>
      <c r="E214" t="s">
        <v>1667</v>
      </c>
      <c r="F214" s="1">
        <v>8752</v>
      </c>
      <c r="G214" s="5">
        <f t="shared" si="3"/>
        <v>87.912388774811774</v>
      </c>
      <c r="H214" t="s">
        <v>1668</v>
      </c>
      <c r="I214" t="s">
        <v>1928</v>
      </c>
      <c r="J214" t="s">
        <v>1929</v>
      </c>
      <c r="K214" s="11" t="s">
        <v>1669</v>
      </c>
      <c r="L214" t="s">
        <v>1670</v>
      </c>
      <c r="O214" t="s">
        <v>1671</v>
      </c>
      <c r="P214" t="s">
        <v>1839</v>
      </c>
      <c r="Q214">
        <v>925</v>
      </c>
      <c r="R214" t="s">
        <v>1672</v>
      </c>
      <c r="S214" t="s">
        <v>1935</v>
      </c>
      <c r="T214" s="64">
        <v>12</v>
      </c>
      <c r="U214" s="3" t="s">
        <v>2076</v>
      </c>
    </row>
    <row r="215" spans="1:25" x14ac:dyDescent="0.2">
      <c r="A215" s="29">
        <v>256</v>
      </c>
      <c r="B215" t="s">
        <v>1165</v>
      </c>
      <c r="C215" t="s">
        <v>1166</v>
      </c>
      <c r="E215" t="s">
        <v>1167</v>
      </c>
      <c r="F215" s="1">
        <v>14953</v>
      </c>
      <c r="G215" s="5">
        <f t="shared" si="3"/>
        <v>70.934976043805619</v>
      </c>
      <c r="H215" t="s">
        <v>1168</v>
      </c>
      <c r="I215" t="s">
        <v>1985</v>
      </c>
      <c r="J215" t="s">
        <v>1929</v>
      </c>
      <c r="K215" s="11" t="s">
        <v>1169</v>
      </c>
      <c r="L215" t="s">
        <v>1170</v>
      </c>
      <c r="O215" t="s">
        <v>2008</v>
      </c>
      <c r="P215" t="s">
        <v>2018</v>
      </c>
      <c r="Q215">
        <v>925</v>
      </c>
      <c r="R215" t="s">
        <v>1171</v>
      </c>
      <c r="S215" t="s">
        <v>1935</v>
      </c>
      <c r="T215" s="64">
        <v>12</v>
      </c>
      <c r="U215" s="3" t="s">
        <v>2076</v>
      </c>
    </row>
    <row r="216" spans="1:25" x14ac:dyDescent="0.2">
      <c r="A216" s="29">
        <v>257</v>
      </c>
      <c r="B216" t="s">
        <v>768</v>
      </c>
      <c r="C216" t="s">
        <v>769</v>
      </c>
      <c r="E216" t="s">
        <v>1562</v>
      </c>
      <c r="F216" s="1">
        <v>13321</v>
      </c>
      <c r="G216" s="5">
        <f t="shared" si="3"/>
        <v>75.403148528405197</v>
      </c>
      <c r="H216" t="s">
        <v>770</v>
      </c>
      <c r="I216" t="s">
        <v>1985</v>
      </c>
      <c r="J216" t="s">
        <v>1929</v>
      </c>
      <c r="K216" s="11" t="s">
        <v>771</v>
      </c>
      <c r="L216" t="s">
        <v>772</v>
      </c>
      <c r="O216" t="s">
        <v>773</v>
      </c>
      <c r="P216" t="s">
        <v>774</v>
      </c>
      <c r="R216" t="s">
        <v>775</v>
      </c>
      <c r="S216" t="s">
        <v>1935</v>
      </c>
      <c r="T216" s="64">
        <v>6</v>
      </c>
      <c r="U216" s="3" t="s">
        <v>2076</v>
      </c>
    </row>
    <row r="217" spans="1:25" x14ac:dyDescent="0.2">
      <c r="A217" s="29">
        <v>258</v>
      </c>
      <c r="B217" t="s">
        <v>1990</v>
      </c>
      <c r="C217" t="s">
        <v>1991</v>
      </c>
      <c r="D217" t="s">
        <v>1992</v>
      </c>
      <c r="E217" t="s">
        <v>1993</v>
      </c>
      <c r="F217" s="1">
        <v>10388</v>
      </c>
      <c r="G217" s="5">
        <f t="shared" si="3"/>
        <v>83.433264887063658</v>
      </c>
      <c r="H217" t="s">
        <v>1994</v>
      </c>
      <c r="I217" t="s">
        <v>1928</v>
      </c>
      <c r="J217" t="s">
        <v>1929</v>
      </c>
      <c r="K217" s="11" t="s">
        <v>1995</v>
      </c>
      <c r="L217" t="s">
        <v>1996</v>
      </c>
      <c r="M217" t="s">
        <v>1997</v>
      </c>
      <c r="O217" t="s">
        <v>1998</v>
      </c>
      <c r="P217" t="s">
        <v>1999</v>
      </c>
      <c r="Q217">
        <v>925</v>
      </c>
      <c r="R217" t="s">
        <v>2000</v>
      </c>
      <c r="S217" t="s">
        <v>1935</v>
      </c>
      <c r="T217" s="64">
        <v>6</v>
      </c>
      <c r="U217" s="3" t="s">
        <v>2076</v>
      </c>
    </row>
    <row r="218" spans="1:25" x14ac:dyDescent="0.2">
      <c r="A218" s="29">
        <v>260</v>
      </c>
      <c r="B218" t="s">
        <v>1038</v>
      </c>
      <c r="C218" t="s">
        <v>1039</v>
      </c>
      <c r="D218" t="s">
        <v>1040</v>
      </c>
      <c r="E218" t="s">
        <v>1041</v>
      </c>
      <c r="F218" s="1">
        <v>11007</v>
      </c>
      <c r="G218" s="5">
        <f t="shared" si="3"/>
        <v>81.738535249828885</v>
      </c>
      <c r="H218" t="s">
        <v>1042</v>
      </c>
      <c r="I218" t="s">
        <v>1928</v>
      </c>
      <c r="J218" t="s">
        <v>1929</v>
      </c>
      <c r="K218" s="11" t="s">
        <v>1043</v>
      </c>
      <c r="L218" t="s">
        <v>1044</v>
      </c>
      <c r="O218" t="s">
        <v>2008</v>
      </c>
      <c r="P218" t="s">
        <v>1045</v>
      </c>
      <c r="Q218">
        <v>925</v>
      </c>
      <c r="R218" s="6" t="s">
        <v>2934</v>
      </c>
      <c r="S218" t="s">
        <v>1952</v>
      </c>
      <c r="T218" s="64">
        <v>2</v>
      </c>
      <c r="U218" s="3" t="s">
        <v>2076</v>
      </c>
    </row>
    <row r="219" spans="1:25" x14ac:dyDescent="0.2">
      <c r="A219" s="29">
        <v>262</v>
      </c>
      <c r="B219" t="s">
        <v>2001</v>
      </c>
      <c r="C219" t="s">
        <v>559</v>
      </c>
      <c r="D219" t="s">
        <v>2003</v>
      </c>
      <c r="E219" t="s">
        <v>936</v>
      </c>
      <c r="F219" s="1">
        <v>11777</v>
      </c>
      <c r="G219" s="5">
        <f t="shared" si="3"/>
        <v>79.630390143737159</v>
      </c>
      <c r="H219" t="s">
        <v>560</v>
      </c>
      <c r="I219" t="s">
        <v>1928</v>
      </c>
      <c r="J219" t="s">
        <v>1929</v>
      </c>
      <c r="K219" s="11" t="s">
        <v>1102</v>
      </c>
      <c r="L219" t="s">
        <v>561</v>
      </c>
      <c r="O219" t="s">
        <v>1943</v>
      </c>
      <c r="P219" t="s">
        <v>2009</v>
      </c>
      <c r="S219" t="s">
        <v>1952</v>
      </c>
      <c r="T219" s="64">
        <v>3</v>
      </c>
      <c r="U219" s="3" t="s">
        <v>2076</v>
      </c>
    </row>
    <row r="220" spans="1:25" x14ac:dyDescent="0.2">
      <c r="A220" s="29">
        <v>263</v>
      </c>
      <c r="B220" t="s">
        <v>2104</v>
      </c>
      <c r="C220" t="s">
        <v>2105</v>
      </c>
      <c r="D220" t="s">
        <v>2111</v>
      </c>
      <c r="E220" t="s">
        <v>1686</v>
      </c>
      <c r="F220" s="1">
        <v>14064</v>
      </c>
      <c r="G220" s="5">
        <f t="shared" si="3"/>
        <v>73.368925393566045</v>
      </c>
      <c r="H220" s="3" t="s">
        <v>2106</v>
      </c>
      <c r="I220" s="3" t="s">
        <v>1940</v>
      </c>
      <c r="J220" s="3" t="s">
        <v>1929</v>
      </c>
      <c r="K220" s="11" t="s">
        <v>1557</v>
      </c>
      <c r="L220" s="3" t="s">
        <v>2107</v>
      </c>
      <c r="O220" t="s">
        <v>2108</v>
      </c>
      <c r="P220" t="s">
        <v>2109</v>
      </c>
      <c r="R220" s="6" t="s">
        <v>2110</v>
      </c>
      <c r="S220" s="3" t="s">
        <v>1935</v>
      </c>
      <c r="T220" s="64">
        <v>7</v>
      </c>
      <c r="U220" s="3" t="s">
        <v>2076</v>
      </c>
      <c r="V220" s="1">
        <v>38398</v>
      </c>
      <c r="W220">
        <v>1</v>
      </c>
      <c r="Y220" s="1"/>
    </row>
    <row r="221" spans="1:25" x14ac:dyDescent="0.2">
      <c r="A221" s="29">
        <v>264</v>
      </c>
      <c r="B221" t="s">
        <v>1972</v>
      </c>
      <c r="C221" t="s">
        <v>2086</v>
      </c>
      <c r="D221" t="s">
        <v>1974</v>
      </c>
      <c r="F221" s="1">
        <v>13496</v>
      </c>
      <c r="G221" s="5">
        <f t="shared" si="3"/>
        <v>74.92402464065708</v>
      </c>
      <c r="H221" s="3" t="s">
        <v>2087</v>
      </c>
      <c r="I221" t="s">
        <v>1985</v>
      </c>
      <c r="J221" t="s">
        <v>1929</v>
      </c>
      <c r="K221" s="11" t="s">
        <v>2469</v>
      </c>
      <c r="L221" t="s">
        <v>2088</v>
      </c>
      <c r="O221" t="s">
        <v>2089</v>
      </c>
      <c r="P221" t="s">
        <v>1980</v>
      </c>
      <c r="R221" s="6" t="s">
        <v>4271</v>
      </c>
      <c r="S221" s="3" t="s">
        <v>1935</v>
      </c>
      <c r="T221" s="64">
        <v>12</v>
      </c>
      <c r="U221" s="3" t="s">
        <v>2076</v>
      </c>
      <c r="V221" s="1">
        <v>38398</v>
      </c>
      <c r="W221">
        <v>1</v>
      </c>
      <c r="Y221" s="1"/>
    </row>
    <row r="222" spans="1:25" x14ac:dyDescent="0.2">
      <c r="A222" s="29">
        <v>265</v>
      </c>
      <c r="B222" t="s">
        <v>2092</v>
      </c>
      <c r="C222" t="s">
        <v>2093</v>
      </c>
      <c r="D222" t="s">
        <v>1579</v>
      </c>
      <c r="E222" t="s">
        <v>894</v>
      </c>
      <c r="F222" s="1">
        <v>11664</v>
      </c>
      <c r="G222" s="5">
        <f t="shared" si="3"/>
        <v>79.939767282683093</v>
      </c>
      <c r="H222" s="3" t="s">
        <v>4869</v>
      </c>
      <c r="I222" s="3" t="s">
        <v>1985</v>
      </c>
      <c r="J222" s="3" t="s">
        <v>1929</v>
      </c>
      <c r="L222" s="3" t="s">
        <v>4870</v>
      </c>
      <c r="O222" t="s">
        <v>2097</v>
      </c>
      <c r="P222" t="s">
        <v>1585</v>
      </c>
      <c r="R222" s="6" t="s">
        <v>2098</v>
      </c>
      <c r="S222" s="3" t="s">
        <v>1935</v>
      </c>
      <c r="T222" s="64">
        <v>12</v>
      </c>
      <c r="U222" s="3" t="s">
        <v>2076</v>
      </c>
      <c r="V222" s="1">
        <v>38398</v>
      </c>
      <c r="W222">
        <v>1</v>
      </c>
      <c r="Y222" s="1"/>
    </row>
    <row r="223" spans="1:25" x14ac:dyDescent="0.2">
      <c r="A223" s="29">
        <v>269</v>
      </c>
      <c r="B223" t="s">
        <v>2100</v>
      </c>
      <c r="C223" t="s">
        <v>308</v>
      </c>
      <c r="F223" s="1">
        <v>14589</v>
      </c>
      <c r="G223" s="5">
        <f t="shared" si="3"/>
        <v>71.931553730321696</v>
      </c>
      <c r="H223" s="3" t="s">
        <v>2101</v>
      </c>
      <c r="I223" s="3" t="s">
        <v>2042</v>
      </c>
      <c r="J223" s="3" t="s">
        <v>1929</v>
      </c>
      <c r="K223" s="11" t="s">
        <v>2466</v>
      </c>
      <c r="L223" s="3" t="s">
        <v>2102</v>
      </c>
      <c r="O223" t="s">
        <v>1889</v>
      </c>
      <c r="P223" t="s">
        <v>2099</v>
      </c>
      <c r="R223" s="6" t="s">
        <v>2103</v>
      </c>
      <c r="S223" s="3" t="s">
        <v>1935</v>
      </c>
      <c r="T223" s="64">
        <v>12</v>
      </c>
      <c r="U223" s="3" t="s">
        <v>2076</v>
      </c>
      <c r="V223" s="1">
        <v>38461</v>
      </c>
      <c r="W223">
        <v>2</v>
      </c>
      <c r="Y223" s="1"/>
    </row>
    <row r="224" spans="1:25" x14ac:dyDescent="0.2">
      <c r="A224" s="29">
        <v>270</v>
      </c>
      <c r="B224" t="s">
        <v>2304</v>
      </c>
      <c r="C224" t="s">
        <v>2281</v>
      </c>
      <c r="E224" t="s">
        <v>2282</v>
      </c>
      <c r="F224" s="1">
        <v>13592</v>
      </c>
      <c r="G224" s="5">
        <f t="shared" si="3"/>
        <v>74.661190965092402</v>
      </c>
      <c r="H224" t="s">
        <v>2307</v>
      </c>
      <c r="I224" t="s">
        <v>1801</v>
      </c>
      <c r="J224" t="s">
        <v>1929</v>
      </c>
      <c r="K224" s="11" t="s">
        <v>2473</v>
      </c>
      <c r="L224" t="s">
        <v>2283</v>
      </c>
      <c r="O224" t="s">
        <v>2308</v>
      </c>
      <c r="P224" t="s">
        <v>1805</v>
      </c>
      <c r="R224" s="6" t="s">
        <v>2284</v>
      </c>
      <c r="S224" s="3" t="s">
        <v>1935</v>
      </c>
      <c r="T224" s="64">
        <v>3</v>
      </c>
      <c r="U224" t="s">
        <v>2076</v>
      </c>
      <c r="V224" s="1">
        <v>38461</v>
      </c>
      <c r="W224">
        <v>2</v>
      </c>
    </row>
    <row r="225" spans="1:25" x14ac:dyDescent="0.2">
      <c r="A225" s="29">
        <v>272</v>
      </c>
      <c r="B225" s="3" t="s">
        <v>1347</v>
      </c>
      <c r="C225" s="3" t="s">
        <v>2141</v>
      </c>
      <c r="D225" s="3" t="s">
        <v>1349</v>
      </c>
      <c r="E225" s="3" t="s">
        <v>2142</v>
      </c>
      <c r="F225" s="1">
        <v>14231</v>
      </c>
      <c r="G225" s="5">
        <f t="shared" si="3"/>
        <v>72.911704312114992</v>
      </c>
      <c r="H225" s="3" t="s">
        <v>2143</v>
      </c>
      <c r="I225" s="3" t="s">
        <v>1582</v>
      </c>
      <c r="J225" s="3" t="s">
        <v>1929</v>
      </c>
      <c r="K225" s="11" t="s">
        <v>2474</v>
      </c>
      <c r="L225" s="3" t="s">
        <v>2144</v>
      </c>
      <c r="O225" s="3" t="s">
        <v>2145</v>
      </c>
      <c r="P225" s="3" t="s">
        <v>1354</v>
      </c>
      <c r="R225" s="21" t="s">
        <v>2146</v>
      </c>
      <c r="S225" s="3" t="s">
        <v>1935</v>
      </c>
      <c r="T225" s="64">
        <v>12</v>
      </c>
      <c r="U225" s="3" t="s">
        <v>2076</v>
      </c>
      <c r="V225" s="1">
        <v>38461</v>
      </c>
      <c r="W225">
        <v>2</v>
      </c>
    </row>
    <row r="226" spans="1:25" x14ac:dyDescent="0.2">
      <c r="A226" s="29">
        <v>273</v>
      </c>
      <c r="B226" t="s">
        <v>4345</v>
      </c>
      <c r="C226" t="s">
        <v>4346</v>
      </c>
      <c r="D226" t="s">
        <v>1955</v>
      </c>
      <c r="E226" t="s">
        <v>554</v>
      </c>
      <c r="F226" s="1">
        <v>11149</v>
      </c>
      <c r="G226" s="5">
        <f t="shared" si="3"/>
        <v>81.349760438056123</v>
      </c>
      <c r="H226" t="s">
        <v>4347</v>
      </c>
      <c r="I226" t="s">
        <v>1985</v>
      </c>
      <c r="J226" t="s">
        <v>1929</v>
      </c>
      <c r="K226" s="11">
        <v>94521</v>
      </c>
      <c r="L226" t="s">
        <v>4348</v>
      </c>
      <c r="O226" t="s">
        <v>2859</v>
      </c>
      <c r="P226" t="s">
        <v>1961</v>
      </c>
      <c r="Q226">
        <v>925</v>
      </c>
      <c r="R226" s="6" t="s">
        <v>4349</v>
      </c>
      <c r="S226" t="s">
        <v>1935</v>
      </c>
      <c r="T226" s="64">
        <v>7</v>
      </c>
      <c r="U226" s="3" t="s">
        <v>2076</v>
      </c>
    </row>
    <row r="227" spans="1:25" x14ac:dyDescent="0.2">
      <c r="A227" s="29">
        <v>274</v>
      </c>
      <c r="B227" s="3" t="s">
        <v>2319</v>
      </c>
      <c r="C227" s="3" t="s">
        <v>2189</v>
      </c>
      <c r="D227" t="s">
        <v>2311</v>
      </c>
      <c r="E227" t="s">
        <v>872</v>
      </c>
      <c r="F227" s="1">
        <v>9470</v>
      </c>
      <c r="G227" s="5">
        <f t="shared" si="3"/>
        <v>85.946611909650926</v>
      </c>
      <c r="H227" s="3" t="s">
        <v>2264</v>
      </c>
      <c r="I227" s="3" t="s">
        <v>1928</v>
      </c>
      <c r="J227" s="3" t="s">
        <v>1929</v>
      </c>
      <c r="K227" s="14" t="s">
        <v>2471</v>
      </c>
      <c r="L227" s="3" t="s">
        <v>2265</v>
      </c>
      <c r="O227" s="3" t="s">
        <v>2266</v>
      </c>
      <c r="P227" s="3" t="s">
        <v>1098</v>
      </c>
      <c r="R227" s="6" t="s">
        <v>3678</v>
      </c>
      <c r="S227" s="3" t="s">
        <v>1935</v>
      </c>
      <c r="T227" s="64">
        <v>12</v>
      </c>
      <c r="U227" s="3" t="s">
        <v>2076</v>
      </c>
      <c r="V227" s="1">
        <v>38461</v>
      </c>
      <c r="W227">
        <v>2</v>
      </c>
    </row>
    <row r="228" spans="1:25" x14ac:dyDescent="0.2">
      <c r="A228" s="29">
        <v>275</v>
      </c>
      <c r="B228" t="s">
        <v>2302</v>
      </c>
      <c r="C228" t="s">
        <v>2277</v>
      </c>
      <c r="E228" t="s">
        <v>554</v>
      </c>
      <c r="F228" s="1">
        <v>12311</v>
      </c>
      <c r="G228" s="5">
        <f t="shared" si="3"/>
        <v>78.168377823408619</v>
      </c>
      <c r="H228" t="s">
        <v>2278</v>
      </c>
      <c r="I228" t="s">
        <v>1985</v>
      </c>
      <c r="J228" t="s">
        <v>1929</v>
      </c>
      <c r="K228" s="11" t="s">
        <v>2468</v>
      </c>
      <c r="L228" t="s">
        <v>2279</v>
      </c>
      <c r="O228" t="s">
        <v>2280</v>
      </c>
      <c r="P228" t="s">
        <v>212</v>
      </c>
      <c r="R228" s="6" t="s">
        <v>3709</v>
      </c>
      <c r="S228" s="3" t="s">
        <v>1935</v>
      </c>
      <c r="T228" s="64">
        <v>9</v>
      </c>
      <c r="U228" t="s">
        <v>2076</v>
      </c>
      <c r="V228" s="1">
        <v>38461</v>
      </c>
      <c r="W228">
        <v>2</v>
      </c>
    </row>
    <row r="229" spans="1:25" x14ac:dyDescent="0.2">
      <c r="A229" s="29">
        <v>276</v>
      </c>
      <c r="B229" t="s">
        <v>2447</v>
      </c>
      <c r="C229" t="s">
        <v>5203</v>
      </c>
      <c r="E229" t="s">
        <v>5204</v>
      </c>
      <c r="F229" s="1">
        <v>13420</v>
      </c>
      <c r="G229" s="5">
        <f t="shared" si="3"/>
        <v>75.132101300479121</v>
      </c>
      <c r="H229" t="s">
        <v>5205</v>
      </c>
      <c r="I229" t="s">
        <v>1985</v>
      </c>
      <c r="J229" t="s">
        <v>2115</v>
      </c>
      <c r="K229" s="11">
        <v>94521</v>
      </c>
      <c r="L229" t="s">
        <v>5206</v>
      </c>
      <c r="O229" t="s">
        <v>5207</v>
      </c>
      <c r="P229" t="s">
        <v>5208</v>
      </c>
      <c r="Q229">
        <v>510</v>
      </c>
      <c r="R229" s="6" t="s">
        <v>5209</v>
      </c>
      <c r="S229" t="s">
        <v>1935</v>
      </c>
      <c r="T229" s="64">
        <v>9</v>
      </c>
      <c r="U229" s="3" t="s">
        <v>2076</v>
      </c>
    </row>
    <row r="230" spans="1:25" x14ac:dyDescent="0.2">
      <c r="A230" s="29">
        <v>277</v>
      </c>
      <c r="B230" t="s">
        <v>2112</v>
      </c>
      <c r="C230" t="s">
        <v>2484</v>
      </c>
      <c r="F230" s="1">
        <v>15769</v>
      </c>
      <c r="G230" s="5">
        <f t="shared" si="3"/>
        <v>68.700889801505824</v>
      </c>
      <c r="H230" s="3" t="s">
        <v>2114</v>
      </c>
      <c r="I230" s="3" t="s">
        <v>2042</v>
      </c>
      <c r="J230" s="3" t="s">
        <v>2115</v>
      </c>
      <c r="K230" s="11" t="s">
        <v>2465</v>
      </c>
      <c r="L230" s="3" t="s">
        <v>2116</v>
      </c>
      <c r="O230" t="s">
        <v>2117</v>
      </c>
      <c r="P230" s="3" t="s">
        <v>1464</v>
      </c>
      <c r="R230" s="6" t="s">
        <v>2118</v>
      </c>
      <c r="S230" s="3" t="s">
        <v>1935</v>
      </c>
      <c r="T230" s="64">
        <v>3</v>
      </c>
      <c r="U230" s="3" t="s">
        <v>2076</v>
      </c>
      <c r="V230" s="1">
        <v>38517</v>
      </c>
      <c r="W230">
        <v>2</v>
      </c>
      <c r="Y230" s="1"/>
    </row>
    <row r="231" spans="1:25" x14ac:dyDescent="0.2">
      <c r="A231" s="29">
        <v>279</v>
      </c>
      <c r="B231" t="s">
        <v>2363</v>
      </c>
      <c r="C231" t="s">
        <v>2330</v>
      </c>
      <c r="D231" t="s">
        <v>574</v>
      </c>
      <c r="E231" t="s">
        <v>697</v>
      </c>
      <c r="F231" s="1">
        <v>15637</v>
      </c>
      <c r="G231" s="5">
        <f t="shared" si="3"/>
        <v>69.062286105407253</v>
      </c>
      <c r="H231" t="s">
        <v>2331</v>
      </c>
      <c r="I231" t="s">
        <v>255</v>
      </c>
      <c r="J231" t="s">
        <v>2115</v>
      </c>
      <c r="K231" s="11" t="s">
        <v>2472</v>
      </c>
      <c r="L231" t="s">
        <v>2332</v>
      </c>
      <c r="O231" s="8" t="s">
        <v>5091</v>
      </c>
      <c r="P231" t="s">
        <v>579</v>
      </c>
      <c r="R231" s="6" t="s">
        <v>2333</v>
      </c>
      <c r="S231" t="s">
        <v>1952</v>
      </c>
      <c r="T231" s="64" t="s">
        <v>2062</v>
      </c>
      <c r="U231" t="s">
        <v>2062</v>
      </c>
      <c r="V231" s="1">
        <v>38552</v>
      </c>
      <c r="W231">
        <v>3</v>
      </c>
      <c r="X231" t="s">
        <v>2062</v>
      </c>
    </row>
    <row r="232" spans="1:25" x14ac:dyDescent="0.2">
      <c r="A232" s="29">
        <v>282</v>
      </c>
      <c r="B232" t="s">
        <v>1165</v>
      </c>
      <c r="C232" t="s">
        <v>4350</v>
      </c>
      <c r="F232" s="1">
        <v>15629</v>
      </c>
      <c r="G232" s="5">
        <f t="shared" si="3"/>
        <v>69.084188911704317</v>
      </c>
      <c r="H232" t="s">
        <v>4351</v>
      </c>
      <c r="I232" t="s">
        <v>1985</v>
      </c>
      <c r="J232" t="s">
        <v>1929</v>
      </c>
      <c r="K232" s="11">
        <v>94518</v>
      </c>
      <c r="L232" t="s">
        <v>4352</v>
      </c>
      <c r="O232" t="s">
        <v>408</v>
      </c>
      <c r="P232" t="s">
        <v>2018</v>
      </c>
      <c r="Q232">
        <v>925</v>
      </c>
      <c r="R232" s="6" t="s">
        <v>4849</v>
      </c>
      <c r="S232" s="3" t="s">
        <v>1935</v>
      </c>
      <c r="T232" s="64">
        <v>10</v>
      </c>
      <c r="U232" s="3" t="s">
        <v>2076</v>
      </c>
    </row>
    <row r="233" spans="1:25" x14ac:dyDescent="0.2">
      <c r="A233" s="29">
        <v>287</v>
      </c>
      <c r="B233" t="s">
        <v>2385</v>
      </c>
      <c r="C233" t="s">
        <v>2376</v>
      </c>
      <c r="D233" t="s">
        <v>2386</v>
      </c>
      <c r="E233" t="s">
        <v>1517</v>
      </c>
      <c r="F233" s="1">
        <v>10551</v>
      </c>
      <c r="G233" s="5">
        <f t="shared" si="3"/>
        <v>82.98699520876113</v>
      </c>
      <c r="H233" t="s">
        <v>2377</v>
      </c>
      <c r="I233" t="s">
        <v>2387</v>
      </c>
      <c r="J233" t="s">
        <v>1929</v>
      </c>
      <c r="K233" s="11" t="s">
        <v>2378</v>
      </c>
      <c r="L233" t="s">
        <v>2379</v>
      </c>
      <c r="O233" t="s">
        <v>2381</v>
      </c>
      <c r="P233" t="s">
        <v>2375</v>
      </c>
      <c r="R233" s="6" t="s">
        <v>2380</v>
      </c>
      <c r="S233" t="s">
        <v>1952</v>
      </c>
      <c r="T233" s="64">
        <v>11</v>
      </c>
      <c r="U233" t="s">
        <v>2076</v>
      </c>
      <c r="V233" s="1">
        <v>38580</v>
      </c>
      <c r="W233">
        <v>3</v>
      </c>
    </row>
    <row r="234" spans="1:25" x14ac:dyDescent="0.2">
      <c r="A234" s="29">
        <v>288</v>
      </c>
      <c r="B234" t="s">
        <v>1530</v>
      </c>
      <c r="C234" t="s">
        <v>2405</v>
      </c>
      <c r="D234" t="s">
        <v>2050</v>
      </c>
      <c r="E234" t="s">
        <v>2901</v>
      </c>
      <c r="F234" s="1">
        <v>7070</v>
      </c>
      <c r="G234" s="5">
        <f t="shared" si="3"/>
        <v>92.517453798767974</v>
      </c>
      <c r="H234" t="s">
        <v>2478</v>
      </c>
      <c r="I234" t="s">
        <v>1886</v>
      </c>
      <c r="J234" t="s">
        <v>1929</v>
      </c>
      <c r="K234" s="11" t="s">
        <v>2477</v>
      </c>
      <c r="L234" t="s">
        <v>2406</v>
      </c>
      <c r="O234" t="s">
        <v>519</v>
      </c>
      <c r="P234" t="s">
        <v>2056</v>
      </c>
      <c r="R234" s="6" t="s">
        <v>3670</v>
      </c>
      <c r="S234" t="s">
        <v>2364</v>
      </c>
      <c r="T234" s="64">
        <v>5</v>
      </c>
      <c r="U234" t="s">
        <v>2076</v>
      </c>
      <c r="V234" s="1">
        <v>38615</v>
      </c>
      <c r="W234">
        <v>3</v>
      </c>
    </row>
    <row r="235" spans="1:25" x14ac:dyDescent="0.2">
      <c r="A235" s="29">
        <v>289</v>
      </c>
      <c r="B235" t="s">
        <v>2412</v>
      </c>
      <c r="C235" t="s">
        <v>2407</v>
      </c>
      <c r="D235" t="s">
        <v>1798</v>
      </c>
      <c r="E235" t="s">
        <v>2408</v>
      </c>
      <c r="F235" s="1">
        <v>12628</v>
      </c>
      <c r="G235" s="5">
        <f t="shared" si="3"/>
        <v>77.300479123887754</v>
      </c>
      <c r="H235" t="s">
        <v>2409</v>
      </c>
      <c r="I235" t="s">
        <v>1928</v>
      </c>
      <c r="J235" t="s">
        <v>1929</v>
      </c>
      <c r="K235" s="11" t="s">
        <v>2476</v>
      </c>
      <c r="L235" t="s">
        <v>2410</v>
      </c>
      <c r="O235" t="s">
        <v>2413</v>
      </c>
      <c r="P235" t="s">
        <v>1805</v>
      </c>
      <c r="R235" s="6" t="s">
        <v>3675</v>
      </c>
      <c r="S235" t="s">
        <v>1935</v>
      </c>
      <c r="T235" s="64">
        <v>7</v>
      </c>
      <c r="U235" t="s">
        <v>2076</v>
      </c>
      <c r="V235" s="1">
        <v>38615</v>
      </c>
      <c r="W235">
        <v>3</v>
      </c>
    </row>
    <row r="236" spans="1:25" x14ac:dyDescent="0.2">
      <c r="A236" s="29">
        <v>291</v>
      </c>
      <c r="B236" t="s">
        <v>2448</v>
      </c>
      <c r="C236" t="s">
        <v>2437</v>
      </c>
      <c r="D236" t="s">
        <v>2969</v>
      </c>
      <c r="F236" s="1">
        <v>13426</v>
      </c>
      <c r="G236" s="5">
        <f t="shared" si="3"/>
        <v>75.115674195756327</v>
      </c>
      <c r="H236" t="s">
        <v>2438</v>
      </c>
      <c r="I236" t="s">
        <v>1801</v>
      </c>
      <c r="J236" t="s">
        <v>1929</v>
      </c>
      <c r="K236" s="11">
        <v>94507</v>
      </c>
      <c r="L236" t="s">
        <v>2439</v>
      </c>
      <c r="O236" t="s">
        <v>2322</v>
      </c>
      <c r="P236" t="s">
        <v>2436</v>
      </c>
      <c r="R236" s="6" t="s">
        <v>4266</v>
      </c>
      <c r="S236" t="s">
        <v>1935</v>
      </c>
      <c r="T236" s="64">
        <v>10</v>
      </c>
      <c r="U236" t="s">
        <v>2076</v>
      </c>
      <c r="V236" s="1">
        <v>38671</v>
      </c>
      <c r="W236">
        <v>4</v>
      </c>
    </row>
    <row r="237" spans="1:25" x14ac:dyDescent="0.2">
      <c r="A237" s="29">
        <v>292</v>
      </c>
      <c r="B237" t="s">
        <v>2449</v>
      </c>
      <c r="C237" t="s">
        <v>2440</v>
      </c>
      <c r="D237" t="s">
        <v>2970</v>
      </c>
      <c r="E237" t="s">
        <v>2442</v>
      </c>
      <c r="F237" s="1">
        <v>10334</v>
      </c>
      <c r="G237" s="5">
        <f t="shared" si="3"/>
        <v>83.581108829568791</v>
      </c>
      <c r="H237" t="s">
        <v>2443</v>
      </c>
      <c r="I237" t="s">
        <v>1928</v>
      </c>
      <c r="J237" t="s">
        <v>1929</v>
      </c>
      <c r="K237" s="11">
        <v>94598</v>
      </c>
      <c r="L237" t="s">
        <v>2444</v>
      </c>
      <c r="O237" t="s">
        <v>2450</v>
      </c>
      <c r="P237" t="s">
        <v>2441</v>
      </c>
      <c r="R237" s="6" t="s">
        <v>2445</v>
      </c>
      <c r="S237" t="s">
        <v>1935</v>
      </c>
      <c r="T237" s="64">
        <v>4</v>
      </c>
      <c r="U237" t="s">
        <v>2076</v>
      </c>
      <c r="V237" s="1">
        <v>38671</v>
      </c>
      <c r="W237">
        <v>4</v>
      </c>
    </row>
    <row r="238" spans="1:25" x14ac:dyDescent="0.2">
      <c r="A238" s="29">
        <v>293</v>
      </c>
      <c r="B238" s="3" t="s">
        <v>2840</v>
      </c>
      <c r="C238" s="3" t="s">
        <v>1071</v>
      </c>
      <c r="D238" s="3" t="s">
        <v>2841</v>
      </c>
      <c r="E238" s="3" t="s">
        <v>1686</v>
      </c>
      <c r="F238" s="1">
        <v>15301</v>
      </c>
      <c r="G238" s="5">
        <f t="shared" si="3"/>
        <v>69.982203969883642</v>
      </c>
      <c r="H238" s="3" t="s">
        <v>2842</v>
      </c>
      <c r="I238" s="3" t="s">
        <v>2042</v>
      </c>
      <c r="J238" s="3" t="s">
        <v>1929</v>
      </c>
      <c r="K238" s="11" t="s">
        <v>2843</v>
      </c>
      <c r="L238" s="3" t="s">
        <v>2844</v>
      </c>
      <c r="O238" s="3" t="s">
        <v>2845</v>
      </c>
      <c r="P238" s="3" t="s">
        <v>2846</v>
      </c>
      <c r="R238" s="6" t="s">
        <v>2847</v>
      </c>
      <c r="S238" s="3" t="s">
        <v>1935</v>
      </c>
      <c r="T238" s="64">
        <v>11</v>
      </c>
      <c r="U238" t="s">
        <v>2076</v>
      </c>
      <c r="V238" s="1">
        <v>38762</v>
      </c>
      <c r="W238">
        <v>1</v>
      </c>
      <c r="X238" t="s">
        <v>2485</v>
      </c>
    </row>
    <row r="239" spans="1:25" x14ac:dyDescent="0.2">
      <c r="A239" s="29">
        <v>294</v>
      </c>
      <c r="B239" t="s">
        <v>2583</v>
      </c>
      <c r="C239" t="s">
        <v>2584</v>
      </c>
      <c r="E239" t="s">
        <v>1533</v>
      </c>
      <c r="F239" s="1">
        <v>9095</v>
      </c>
      <c r="G239" s="5">
        <f t="shared" si="3"/>
        <v>86.973305954825463</v>
      </c>
      <c r="H239" t="s">
        <v>2585</v>
      </c>
      <c r="I239" t="s">
        <v>1940</v>
      </c>
      <c r="J239" t="s">
        <v>1929</v>
      </c>
      <c r="K239" s="11" t="s">
        <v>2586</v>
      </c>
      <c r="L239" t="s">
        <v>2587</v>
      </c>
      <c r="O239" s="3" t="s">
        <v>932</v>
      </c>
      <c r="P239" s="3" t="s">
        <v>953</v>
      </c>
      <c r="R239" s="6" t="s">
        <v>2588</v>
      </c>
      <c r="S239" s="3" t="s">
        <v>1935</v>
      </c>
      <c r="T239" s="64">
        <v>11</v>
      </c>
      <c r="U239" t="s">
        <v>2076</v>
      </c>
      <c r="V239" s="1">
        <v>38762</v>
      </c>
      <c r="W239">
        <v>1</v>
      </c>
      <c r="X239" t="s">
        <v>2485</v>
      </c>
    </row>
    <row r="240" spans="1:25" x14ac:dyDescent="0.2">
      <c r="A240" s="29">
        <v>295</v>
      </c>
      <c r="B240" s="3" t="s">
        <v>2855</v>
      </c>
      <c r="C240" s="3" t="s">
        <v>2856</v>
      </c>
      <c r="D240" s="3" t="s">
        <v>1448</v>
      </c>
      <c r="F240" s="1">
        <v>10700</v>
      </c>
      <c r="G240" s="5">
        <f t="shared" si="3"/>
        <v>82.579055441478445</v>
      </c>
      <c r="H240" s="3" t="s">
        <v>2857</v>
      </c>
      <c r="I240" s="3" t="s">
        <v>1928</v>
      </c>
      <c r="J240" s="3" t="s">
        <v>1929</v>
      </c>
      <c r="K240" s="11">
        <v>94598</v>
      </c>
      <c r="L240" s="3" t="s">
        <v>2858</v>
      </c>
      <c r="O240" s="3" t="s">
        <v>2859</v>
      </c>
      <c r="P240" s="3" t="s">
        <v>1454</v>
      </c>
      <c r="R240" s="6" t="s">
        <v>4380</v>
      </c>
      <c r="S240" s="3" t="s">
        <v>1935</v>
      </c>
      <c r="T240" s="64">
        <v>4</v>
      </c>
      <c r="U240" t="s">
        <v>2076</v>
      </c>
      <c r="V240" s="1">
        <v>38762</v>
      </c>
      <c r="W240">
        <v>1</v>
      </c>
      <c r="X240" t="s">
        <v>2485</v>
      </c>
    </row>
    <row r="241" spans="1:23" x14ac:dyDescent="0.2">
      <c r="A241" s="29">
        <v>296</v>
      </c>
      <c r="B241" s="3" t="s">
        <v>926</v>
      </c>
      <c r="C241" s="3" t="s">
        <v>4364</v>
      </c>
      <c r="E241" s="3" t="s">
        <v>4365</v>
      </c>
      <c r="G241" s="5">
        <f t="shared" si="3"/>
        <v>111.87405886379193</v>
      </c>
      <c r="H241" s="3" t="s">
        <v>4366</v>
      </c>
      <c r="I241" s="3" t="s">
        <v>1928</v>
      </c>
      <c r="J241" s="3" t="s">
        <v>1929</v>
      </c>
      <c r="K241" s="11">
        <v>94597</v>
      </c>
      <c r="L241" s="3" t="s">
        <v>4367</v>
      </c>
      <c r="O241" s="3" t="s">
        <v>4368</v>
      </c>
      <c r="P241" s="3" t="s">
        <v>926</v>
      </c>
      <c r="Q241">
        <v>925</v>
      </c>
      <c r="R241" s="6" t="s">
        <v>4435</v>
      </c>
      <c r="S241" s="3" t="s">
        <v>1935</v>
      </c>
      <c r="T241" s="64">
        <v>9</v>
      </c>
      <c r="U241" s="3" t="s">
        <v>2076</v>
      </c>
    </row>
    <row r="242" spans="1:23" x14ac:dyDescent="0.2">
      <c r="A242" s="29">
        <v>297</v>
      </c>
      <c r="B242" t="s">
        <v>2896</v>
      </c>
      <c r="C242" t="s">
        <v>2897</v>
      </c>
      <c r="E242" t="s">
        <v>1310</v>
      </c>
      <c r="F242" s="1">
        <v>13137</v>
      </c>
      <c r="G242" s="5">
        <f t="shared" si="3"/>
        <v>75.906913073237504</v>
      </c>
      <c r="H242" t="s">
        <v>2898</v>
      </c>
      <c r="I242" t="s">
        <v>1801</v>
      </c>
      <c r="J242" t="s">
        <v>1929</v>
      </c>
      <c r="K242" s="11" t="s">
        <v>2903</v>
      </c>
      <c r="L242" t="s">
        <v>2899</v>
      </c>
      <c r="P242" t="s">
        <v>1706</v>
      </c>
      <c r="R242" s="6" t="s">
        <v>2900</v>
      </c>
      <c r="S242" t="s">
        <v>1935</v>
      </c>
      <c r="T242" s="65">
        <v>12</v>
      </c>
      <c r="U242" t="s">
        <v>2076</v>
      </c>
      <c r="V242" s="1">
        <v>38790</v>
      </c>
      <c r="W242">
        <v>1</v>
      </c>
    </row>
    <row r="243" spans="1:23" x14ac:dyDescent="0.2">
      <c r="A243" s="29">
        <v>299</v>
      </c>
      <c r="B243" t="s">
        <v>2932</v>
      </c>
      <c r="C243" t="s">
        <v>2926</v>
      </c>
      <c r="D243" t="s">
        <v>2933</v>
      </c>
      <c r="E243" t="s">
        <v>1701</v>
      </c>
      <c r="F243" s="1">
        <v>13779</v>
      </c>
      <c r="G243" s="5">
        <f t="shared" si="3"/>
        <v>74.149212867898697</v>
      </c>
      <c r="H243" t="s">
        <v>2927</v>
      </c>
      <c r="I243" t="s">
        <v>1985</v>
      </c>
      <c r="J243" t="s">
        <v>1929</v>
      </c>
      <c r="K243" s="11" t="s">
        <v>2928</v>
      </c>
      <c r="L243" t="s">
        <v>2929</v>
      </c>
      <c r="O243" t="s">
        <v>2931</v>
      </c>
      <c r="P243" t="s">
        <v>1722</v>
      </c>
      <c r="R243" s="6" t="s">
        <v>2930</v>
      </c>
      <c r="S243" t="s">
        <v>1935</v>
      </c>
      <c r="T243" s="64">
        <v>9</v>
      </c>
      <c r="U243" t="s">
        <v>2076</v>
      </c>
      <c r="V243" s="1">
        <v>38790</v>
      </c>
      <c r="W243">
        <v>1</v>
      </c>
    </row>
    <row r="244" spans="1:23" x14ac:dyDescent="0.2">
      <c r="A244" s="29">
        <v>301</v>
      </c>
      <c r="B244" t="s">
        <v>1722</v>
      </c>
      <c r="C244" s="3" t="s">
        <v>4381</v>
      </c>
      <c r="E244" t="s">
        <v>4353</v>
      </c>
      <c r="F244" s="1">
        <v>24305</v>
      </c>
      <c r="G244" s="5">
        <f t="shared" si="3"/>
        <v>45.330595482546201</v>
      </c>
      <c r="H244" t="s">
        <v>4354</v>
      </c>
      <c r="I244" t="s">
        <v>1564</v>
      </c>
      <c r="J244" t="s">
        <v>1929</v>
      </c>
      <c r="K244" s="11">
        <v>94583</v>
      </c>
      <c r="L244" t="s">
        <v>4355</v>
      </c>
      <c r="O244" t="s">
        <v>4356</v>
      </c>
      <c r="P244" t="s">
        <v>1722</v>
      </c>
      <c r="Q244">
        <v>925</v>
      </c>
      <c r="R244" s="6" t="s">
        <v>4378</v>
      </c>
      <c r="S244" t="s">
        <v>1935</v>
      </c>
      <c r="T244" s="64">
        <v>9</v>
      </c>
      <c r="U244" s="3" t="s">
        <v>2076</v>
      </c>
    </row>
    <row r="245" spans="1:23" x14ac:dyDescent="0.2">
      <c r="A245" s="29">
        <v>302</v>
      </c>
      <c r="B245" t="s">
        <v>4517</v>
      </c>
      <c r="C245" t="s">
        <v>9</v>
      </c>
      <c r="D245" t="s">
        <v>4597</v>
      </c>
      <c r="E245" t="s">
        <v>4598</v>
      </c>
      <c r="F245" s="1">
        <v>14752</v>
      </c>
      <c r="G245" s="5">
        <f t="shared" si="3"/>
        <v>71.485284052019168</v>
      </c>
      <c r="H245" t="s">
        <v>4599</v>
      </c>
      <c r="I245" t="s">
        <v>1940</v>
      </c>
      <c r="J245" t="s">
        <v>1929</v>
      </c>
      <c r="K245" s="11">
        <v>94506</v>
      </c>
      <c r="L245" t="s">
        <v>4600</v>
      </c>
      <c r="O245" s="3" t="s">
        <v>4729</v>
      </c>
      <c r="P245" t="s">
        <v>4601</v>
      </c>
      <c r="R245" s="6" t="s">
        <v>4631</v>
      </c>
      <c r="S245" t="s">
        <v>1935</v>
      </c>
      <c r="T245" s="64">
        <v>5</v>
      </c>
      <c r="U245" t="s">
        <v>2076</v>
      </c>
    </row>
    <row r="246" spans="1:23" x14ac:dyDescent="0.2">
      <c r="A246" s="29">
        <v>304</v>
      </c>
      <c r="B246" s="3" t="s">
        <v>4202</v>
      </c>
      <c r="C246" s="3" t="s">
        <v>4208</v>
      </c>
      <c r="D246" s="3" t="s">
        <v>1480</v>
      </c>
      <c r="E246" s="3" t="s">
        <v>1373</v>
      </c>
      <c r="F246" s="1">
        <v>10172</v>
      </c>
      <c r="G246" s="5">
        <f t="shared" si="3"/>
        <v>84.024640657084191</v>
      </c>
      <c r="H246" s="3" t="s">
        <v>4203</v>
      </c>
      <c r="I246" s="3" t="s">
        <v>2042</v>
      </c>
      <c r="J246" s="3" t="s">
        <v>1929</v>
      </c>
      <c r="K246" s="11">
        <v>94523</v>
      </c>
      <c r="L246" s="3" t="s">
        <v>4204</v>
      </c>
      <c r="O246" s="3" t="s">
        <v>4205</v>
      </c>
      <c r="P246" s="3" t="s">
        <v>1899</v>
      </c>
      <c r="Q246">
        <v>925</v>
      </c>
      <c r="R246" s="6" t="s">
        <v>4206</v>
      </c>
      <c r="S246" s="3" t="s">
        <v>1935</v>
      </c>
      <c r="T246" s="64">
        <v>11</v>
      </c>
      <c r="U246" s="3" t="s">
        <v>2076</v>
      </c>
      <c r="V246" s="1">
        <v>39770</v>
      </c>
    </row>
    <row r="247" spans="1:23" x14ac:dyDescent="0.2">
      <c r="A247" s="29">
        <v>305</v>
      </c>
      <c r="B247" s="3" t="s">
        <v>3859</v>
      </c>
      <c r="C247" s="3" t="s">
        <v>3860</v>
      </c>
      <c r="E247" s="3" t="s">
        <v>3861</v>
      </c>
      <c r="F247" s="1">
        <v>14921</v>
      </c>
      <c r="G247" s="5">
        <f t="shared" si="3"/>
        <v>71.022587268993846</v>
      </c>
      <c r="H247" s="3" t="s">
        <v>3862</v>
      </c>
      <c r="I247" s="3" t="s">
        <v>2042</v>
      </c>
      <c r="J247" s="3" t="s">
        <v>1929</v>
      </c>
      <c r="K247" s="11">
        <v>94523</v>
      </c>
      <c r="L247" s="3" t="s">
        <v>3863</v>
      </c>
      <c r="O247" s="3" t="s">
        <v>3864</v>
      </c>
      <c r="P247" s="3" t="s">
        <v>2037</v>
      </c>
      <c r="Q247">
        <v>925</v>
      </c>
      <c r="R247" s="6" t="s">
        <v>3865</v>
      </c>
      <c r="S247" s="3" t="s">
        <v>1935</v>
      </c>
      <c r="T247" s="64">
        <v>11</v>
      </c>
      <c r="U247" s="3" t="s">
        <v>2076</v>
      </c>
      <c r="V247" s="1"/>
    </row>
    <row r="248" spans="1:23" x14ac:dyDescent="0.2">
      <c r="A248" s="28">
        <v>306</v>
      </c>
      <c r="B248" t="s">
        <v>1839</v>
      </c>
      <c r="C248" t="s">
        <v>1138</v>
      </c>
      <c r="E248" t="s">
        <v>1655</v>
      </c>
      <c r="F248" s="1">
        <v>9505</v>
      </c>
      <c r="G248" s="5">
        <f t="shared" si="3"/>
        <v>85.850787132101303</v>
      </c>
      <c r="H248" t="s">
        <v>3664</v>
      </c>
      <c r="I248" t="s">
        <v>1928</v>
      </c>
      <c r="J248" t="s">
        <v>1929</v>
      </c>
      <c r="K248" s="11">
        <v>94597</v>
      </c>
      <c r="L248" t="s">
        <v>1141</v>
      </c>
      <c r="O248" t="s">
        <v>1142</v>
      </c>
      <c r="P248" t="s">
        <v>1839</v>
      </c>
      <c r="Q248">
        <v>925</v>
      </c>
      <c r="S248" t="s">
        <v>1952</v>
      </c>
      <c r="T248" s="64">
        <v>1</v>
      </c>
      <c r="U248" s="3" t="s">
        <v>2076</v>
      </c>
    </row>
    <row r="249" spans="1:23" x14ac:dyDescent="0.2">
      <c r="A249" s="28">
        <v>307</v>
      </c>
      <c r="B249" t="s">
        <v>41</v>
      </c>
      <c r="C249" t="s">
        <v>42</v>
      </c>
      <c r="E249" t="s">
        <v>1259</v>
      </c>
      <c r="F249" s="1">
        <v>6488</v>
      </c>
      <c r="G249" s="5">
        <f t="shared" si="3"/>
        <v>94.110882956878854</v>
      </c>
      <c r="H249" t="s">
        <v>43</v>
      </c>
      <c r="I249" t="s">
        <v>2015</v>
      </c>
      <c r="J249" t="s">
        <v>1929</v>
      </c>
      <c r="K249" s="11" t="s">
        <v>44</v>
      </c>
      <c r="L249" t="s">
        <v>45</v>
      </c>
      <c r="O249" t="s">
        <v>46</v>
      </c>
      <c r="P249" t="s">
        <v>1989</v>
      </c>
      <c r="R249" s="6" t="s">
        <v>3494</v>
      </c>
      <c r="S249" t="s">
        <v>1952</v>
      </c>
      <c r="T249" s="64">
        <v>10</v>
      </c>
      <c r="U249" s="3" t="s">
        <v>2076</v>
      </c>
    </row>
    <row r="250" spans="1:23" x14ac:dyDescent="0.2">
      <c r="A250" s="29">
        <v>308</v>
      </c>
      <c r="B250" s="3" t="s">
        <v>4225</v>
      </c>
      <c r="C250" s="3" t="s">
        <v>4714</v>
      </c>
      <c r="D250" s="3" t="s">
        <v>2050</v>
      </c>
      <c r="E250" s="3" t="s">
        <v>3964</v>
      </c>
      <c r="F250" s="1">
        <v>15258</v>
      </c>
      <c r="G250" s="5">
        <f t="shared" si="3"/>
        <v>70.099931553730315</v>
      </c>
      <c r="H250" s="3" t="s">
        <v>4715</v>
      </c>
      <c r="I250" s="3" t="s">
        <v>1940</v>
      </c>
      <c r="J250" s="3" t="s">
        <v>1929</v>
      </c>
      <c r="K250" s="11">
        <v>94526</v>
      </c>
      <c r="L250" s="3" t="s">
        <v>4716</v>
      </c>
      <c r="O250" s="3" t="s">
        <v>177</v>
      </c>
      <c r="P250" s="3" t="s">
        <v>2056</v>
      </c>
      <c r="Q250">
        <v>925</v>
      </c>
      <c r="R250" s="6" t="s">
        <v>4717</v>
      </c>
      <c r="S250" s="3" t="s">
        <v>1935</v>
      </c>
      <c r="T250" s="64">
        <v>10</v>
      </c>
      <c r="U250" s="3" t="s">
        <v>2076</v>
      </c>
      <c r="V250" s="1">
        <v>40288</v>
      </c>
    </row>
    <row r="251" spans="1:23" x14ac:dyDescent="0.2">
      <c r="A251" s="28">
        <v>309</v>
      </c>
      <c r="B251" t="s">
        <v>1487</v>
      </c>
      <c r="C251" t="s">
        <v>1488</v>
      </c>
      <c r="D251" t="s">
        <v>2050</v>
      </c>
      <c r="E251" t="s">
        <v>1489</v>
      </c>
      <c r="F251" s="1">
        <v>9905</v>
      </c>
      <c r="G251" s="5">
        <f t="shared" si="3"/>
        <v>84.755646817248461</v>
      </c>
      <c r="H251" t="s">
        <v>1490</v>
      </c>
      <c r="I251" t="s">
        <v>1985</v>
      </c>
      <c r="J251" t="s">
        <v>1929</v>
      </c>
      <c r="K251" s="11" t="s">
        <v>1491</v>
      </c>
      <c r="L251" t="s">
        <v>1492</v>
      </c>
      <c r="O251" t="s">
        <v>1444</v>
      </c>
      <c r="P251" t="s">
        <v>2056</v>
      </c>
      <c r="Q251">
        <v>925</v>
      </c>
      <c r="R251" s="6" t="s">
        <v>4305</v>
      </c>
      <c r="S251" t="s">
        <v>1952</v>
      </c>
      <c r="T251" s="64">
        <v>2</v>
      </c>
      <c r="U251" s="3" t="s">
        <v>2076</v>
      </c>
    </row>
    <row r="252" spans="1:23" x14ac:dyDescent="0.2">
      <c r="A252" s="55">
        <v>311</v>
      </c>
      <c r="B252" t="s">
        <v>4225</v>
      </c>
      <c r="C252" t="s">
        <v>4226</v>
      </c>
      <c r="D252" t="s">
        <v>2050</v>
      </c>
      <c r="E252" t="s">
        <v>4227</v>
      </c>
      <c r="F252" s="1">
        <v>15379</v>
      </c>
      <c r="G252" s="5">
        <f t="shared" si="3"/>
        <v>69.768651608487332</v>
      </c>
      <c r="H252" t="s">
        <v>4228</v>
      </c>
      <c r="I252" t="s">
        <v>1928</v>
      </c>
      <c r="J252" t="s">
        <v>1929</v>
      </c>
      <c r="K252" s="11">
        <v>94596</v>
      </c>
      <c r="L252" t="s">
        <v>4229</v>
      </c>
      <c r="O252" t="s">
        <v>4230</v>
      </c>
      <c r="P252" t="s">
        <v>2056</v>
      </c>
      <c r="Q252">
        <v>925</v>
      </c>
      <c r="R252" s="6" t="s">
        <v>4231</v>
      </c>
      <c r="S252" t="s">
        <v>1935</v>
      </c>
      <c r="T252" s="64">
        <v>2</v>
      </c>
      <c r="U252" s="3" t="s">
        <v>2076</v>
      </c>
    </row>
    <row r="253" spans="1:23" x14ac:dyDescent="0.2">
      <c r="A253" s="29">
        <v>312</v>
      </c>
      <c r="B253" t="s">
        <v>1380</v>
      </c>
      <c r="C253" t="s">
        <v>1381</v>
      </c>
      <c r="E253" t="s">
        <v>1585</v>
      </c>
      <c r="F253" s="1">
        <v>8910</v>
      </c>
      <c r="G253" s="5">
        <f t="shared" si="3"/>
        <v>87.479808350444898</v>
      </c>
      <c r="H253" s="3" t="s">
        <v>4427</v>
      </c>
      <c r="I253" s="3" t="s">
        <v>1928</v>
      </c>
      <c r="J253" t="s">
        <v>1929</v>
      </c>
      <c r="K253" s="14" t="s">
        <v>4428</v>
      </c>
      <c r="L253" t="s">
        <v>1384</v>
      </c>
      <c r="O253" t="s">
        <v>1385</v>
      </c>
      <c r="P253" t="s">
        <v>1380</v>
      </c>
      <c r="Q253">
        <v>925</v>
      </c>
      <c r="R253" s="6" t="s">
        <v>3493</v>
      </c>
      <c r="S253" t="s">
        <v>1952</v>
      </c>
      <c r="T253" s="64">
        <v>5</v>
      </c>
      <c r="U253" s="3" t="s">
        <v>2076</v>
      </c>
    </row>
    <row r="254" spans="1:23" x14ac:dyDescent="0.2">
      <c r="A254" s="29">
        <v>313</v>
      </c>
      <c r="B254" t="s">
        <v>171</v>
      </c>
      <c r="C254" t="s">
        <v>172</v>
      </c>
      <c r="E254" t="s">
        <v>173</v>
      </c>
      <c r="F254" s="1">
        <v>8646</v>
      </c>
      <c r="G254" s="5">
        <f t="shared" si="3"/>
        <v>88.202600958247771</v>
      </c>
      <c r="H254" t="s">
        <v>3679</v>
      </c>
      <c r="I254" t="s">
        <v>1928</v>
      </c>
      <c r="J254" t="s">
        <v>1929</v>
      </c>
      <c r="K254" s="11">
        <v>94595</v>
      </c>
      <c r="L254" t="s">
        <v>3663</v>
      </c>
      <c r="O254" t="s">
        <v>177</v>
      </c>
      <c r="P254" t="s">
        <v>1715</v>
      </c>
      <c r="R254" s="6" t="s">
        <v>4268</v>
      </c>
      <c r="S254" t="s">
        <v>1952</v>
      </c>
      <c r="T254" s="64">
        <v>9</v>
      </c>
      <c r="U254" s="3" t="s">
        <v>2076</v>
      </c>
    </row>
    <row r="255" spans="1:23" x14ac:dyDescent="0.2">
      <c r="A255" s="28">
        <v>314</v>
      </c>
      <c r="B255" s="3" t="s">
        <v>3567</v>
      </c>
      <c r="C255" s="3" t="s">
        <v>3568</v>
      </c>
      <c r="E255" s="3" t="s">
        <v>3569</v>
      </c>
      <c r="F255" s="1">
        <v>13045</v>
      </c>
      <c r="G255" s="5">
        <f t="shared" si="3"/>
        <v>76.158795345653658</v>
      </c>
      <c r="H255" s="3" t="s">
        <v>3570</v>
      </c>
      <c r="I255" s="3" t="s">
        <v>1329</v>
      </c>
      <c r="J255" s="3" t="s">
        <v>1929</v>
      </c>
      <c r="K255" s="11">
        <v>94517</v>
      </c>
      <c r="L255" s="3" t="s">
        <v>3571</v>
      </c>
      <c r="O255" s="3" t="s">
        <v>3572</v>
      </c>
      <c r="P255" s="3" t="s">
        <v>3573</v>
      </c>
      <c r="R255" s="6" t="s">
        <v>3574</v>
      </c>
      <c r="S255" s="3" t="s">
        <v>1935</v>
      </c>
      <c r="T255" s="64">
        <v>9</v>
      </c>
      <c r="U255" s="3" t="s">
        <v>2076</v>
      </c>
    </row>
    <row r="256" spans="1:23" x14ac:dyDescent="0.2">
      <c r="A256" s="29">
        <v>315</v>
      </c>
      <c r="B256" t="s">
        <v>120</v>
      </c>
      <c r="C256" t="s">
        <v>121</v>
      </c>
      <c r="E256" t="s">
        <v>1259</v>
      </c>
      <c r="F256" s="1">
        <v>13593</v>
      </c>
      <c r="G256" s="5">
        <f t="shared" si="3"/>
        <v>74.658453114305274</v>
      </c>
      <c r="H256" t="s">
        <v>122</v>
      </c>
      <c r="I256" t="s">
        <v>1985</v>
      </c>
      <c r="J256" t="s">
        <v>1929</v>
      </c>
      <c r="K256" s="11" t="s">
        <v>123</v>
      </c>
      <c r="L256" t="s">
        <v>124</v>
      </c>
      <c r="O256" t="s">
        <v>125</v>
      </c>
      <c r="P256" t="s">
        <v>2056</v>
      </c>
      <c r="R256" t="s">
        <v>126</v>
      </c>
      <c r="S256" t="s">
        <v>1935</v>
      </c>
      <c r="T256" s="64">
        <v>3</v>
      </c>
      <c r="U256" s="3" t="s">
        <v>2076</v>
      </c>
    </row>
    <row r="257" spans="1:25" x14ac:dyDescent="0.2">
      <c r="A257" s="29">
        <v>316</v>
      </c>
      <c r="B257" t="s">
        <v>926</v>
      </c>
      <c r="C257" t="s">
        <v>502</v>
      </c>
      <c r="F257" s="1">
        <v>11608</v>
      </c>
      <c r="G257" s="5">
        <f t="shared" si="3"/>
        <v>80.093086926762496</v>
      </c>
      <c r="H257" t="s">
        <v>4957</v>
      </c>
      <c r="I257" t="s">
        <v>1928</v>
      </c>
      <c r="J257" t="s">
        <v>1929</v>
      </c>
      <c r="K257" s="11" t="s">
        <v>504</v>
      </c>
      <c r="L257" t="s">
        <v>505</v>
      </c>
      <c r="O257" t="s">
        <v>506</v>
      </c>
      <c r="P257" t="s">
        <v>926</v>
      </c>
      <c r="Q257">
        <v>925</v>
      </c>
      <c r="R257" s="6" t="s">
        <v>4759</v>
      </c>
      <c r="S257" t="s">
        <v>1935</v>
      </c>
      <c r="T257" s="64">
        <v>10</v>
      </c>
      <c r="U257" s="3" t="s">
        <v>2076</v>
      </c>
    </row>
    <row r="258" spans="1:25" x14ac:dyDescent="0.2">
      <c r="A258" s="28">
        <v>371</v>
      </c>
      <c r="B258" t="s">
        <v>1009</v>
      </c>
      <c r="C258" t="s">
        <v>1010</v>
      </c>
      <c r="D258" t="s">
        <v>1011</v>
      </c>
      <c r="E258" t="s">
        <v>1012</v>
      </c>
      <c r="F258" s="1">
        <v>8146</v>
      </c>
      <c r="G258" s="5">
        <f t="shared" si="3"/>
        <v>89.57152635181383</v>
      </c>
      <c r="H258" t="s">
        <v>1013</v>
      </c>
      <c r="I258" t="s">
        <v>1928</v>
      </c>
      <c r="J258" t="s">
        <v>1929</v>
      </c>
      <c r="K258" s="11" t="s">
        <v>1014</v>
      </c>
      <c r="L258" t="s">
        <v>1015</v>
      </c>
      <c r="O258" t="s">
        <v>2008</v>
      </c>
      <c r="P258" t="s">
        <v>1016</v>
      </c>
      <c r="Q258">
        <v>925</v>
      </c>
      <c r="R258" t="s">
        <v>1017</v>
      </c>
      <c r="S258" t="s">
        <v>1952</v>
      </c>
      <c r="T258" s="64">
        <v>4</v>
      </c>
      <c r="U258" s="3" t="s">
        <v>2076</v>
      </c>
    </row>
    <row r="259" spans="1:25" x14ac:dyDescent="0.2">
      <c r="A259" s="29">
        <v>372</v>
      </c>
      <c r="B259" t="s">
        <v>587</v>
      </c>
      <c r="C259" t="s">
        <v>588</v>
      </c>
      <c r="D259" t="s">
        <v>1554</v>
      </c>
      <c r="E259" t="s">
        <v>589</v>
      </c>
      <c r="F259" s="1">
        <v>9901</v>
      </c>
      <c r="G259" s="5">
        <f t="shared" ref="G259:G322" si="4">(("11/16/2015")-F259)/365.25</f>
        <v>84.766598220396986</v>
      </c>
      <c r="H259" t="s">
        <v>590</v>
      </c>
      <c r="I259" t="s">
        <v>1928</v>
      </c>
      <c r="J259" t="s">
        <v>1929</v>
      </c>
      <c r="K259" s="11" t="s">
        <v>591</v>
      </c>
      <c r="L259" t="s">
        <v>592</v>
      </c>
      <c r="O259" t="s">
        <v>593</v>
      </c>
      <c r="P259" t="s">
        <v>1560</v>
      </c>
      <c r="Q259">
        <v>925</v>
      </c>
      <c r="R259" t="s">
        <v>594</v>
      </c>
      <c r="S259" t="s">
        <v>1935</v>
      </c>
      <c r="T259" s="64">
        <v>2</v>
      </c>
      <c r="U259" s="3" t="s">
        <v>2076</v>
      </c>
    </row>
    <row r="260" spans="1:25" x14ac:dyDescent="0.2">
      <c r="A260" s="29">
        <v>374</v>
      </c>
      <c r="B260" t="s">
        <v>1848</v>
      </c>
      <c r="C260" t="s">
        <v>1849</v>
      </c>
      <c r="D260" t="s">
        <v>1850</v>
      </c>
      <c r="E260" t="s">
        <v>1851</v>
      </c>
      <c r="F260" s="1">
        <v>6701</v>
      </c>
      <c r="G260" s="5">
        <f t="shared" si="4"/>
        <v>93.527720739219717</v>
      </c>
      <c r="H260" s="3" t="s">
        <v>3523</v>
      </c>
      <c r="I260" s="3" t="s">
        <v>3524</v>
      </c>
      <c r="J260" t="s">
        <v>1929</v>
      </c>
      <c r="K260" s="11">
        <v>94599</v>
      </c>
      <c r="L260" s="3" t="s">
        <v>2062</v>
      </c>
      <c r="O260" s="8" t="s">
        <v>1969</v>
      </c>
      <c r="P260" t="s">
        <v>1856</v>
      </c>
      <c r="Q260">
        <v>925</v>
      </c>
      <c r="R260" t="s">
        <v>1857</v>
      </c>
      <c r="S260" t="s">
        <v>1952</v>
      </c>
      <c r="T260" s="64">
        <v>5</v>
      </c>
      <c r="U260" s="3" t="s">
        <v>2076</v>
      </c>
      <c r="X260" s="3" t="s">
        <v>2074</v>
      </c>
      <c r="Y260" s="1">
        <v>38944</v>
      </c>
    </row>
    <row r="261" spans="1:25" x14ac:dyDescent="0.2">
      <c r="A261" s="29">
        <v>399</v>
      </c>
      <c r="B261" s="3" t="s">
        <v>2862</v>
      </c>
      <c r="C261" s="3" t="s">
        <v>4176</v>
      </c>
      <c r="D261" s="3" t="s">
        <v>2050</v>
      </c>
      <c r="E261" s="3" t="s">
        <v>4177</v>
      </c>
      <c r="F261" s="2">
        <v>12571</v>
      </c>
      <c r="G261" s="5">
        <f t="shared" si="4"/>
        <v>77.456536618754285</v>
      </c>
      <c r="H261" s="3" t="s">
        <v>4178</v>
      </c>
      <c r="I261" s="3" t="s">
        <v>1985</v>
      </c>
      <c r="J261" s="3" t="s">
        <v>1929</v>
      </c>
      <c r="K261" s="11">
        <v>94519</v>
      </c>
      <c r="L261" s="3" t="s">
        <v>4179</v>
      </c>
      <c r="O261" s="3" t="s">
        <v>4180</v>
      </c>
      <c r="P261" s="3" t="s">
        <v>2056</v>
      </c>
      <c r="Q261">
        <v>925</v>
      </c>
      <c r="R261" s="6" t="s">
        <v>4181</v>
      </c>
      <c r="S261" s="3" t="s">
        <v>1935</v>
      </c>
      <c r="T261" s="64">
        <v>6</v>
      </c>
      <c r="U261" s="3" t="s">
        <v>2076</v>
      </c>
      <c r="V261" s="1">
        <v>39735</v>
      </c>
    </row>
    <row r="262" spans="1:25" x14ac:dyDescent="0.2">
      <c r="A262" s="29">
        <v>900</v>
      </c>
      <c r="B262" t="s">
        <v>1807</v>
      </c>
      <c r="C262" t="s">
        <v>1808</v>
      </c>
      <c r="F262" s="1">
        <v>4260</v>
      </c>
      <c r="G262" s="5">
        <f t="shared" si="4"/>
        <v>100.21081451060917</v>
      </c>
      <c r="H262" t="s">
        <v>1809</v>
      </c>
      <c r="I262" t="s">
        <v>1928</v>
      </c>
      <c r="J262" t="s">
        <v>1929</v>
      </c>
      <c r="K262" s="11" t="s">
        <v>1810</v>
      </c>
      <c r="L262" t="s">
        <v>1811</v>
      </c>
      <c r="O262" t="s">
        <v>1812</v>
      </c>
      <c r="P262" t="s">
        <v>1807</v>
      </c>
      <c r="S262" t="s">
        <v>1952</v>
      </c>
      <c r="T262" s="64">
        <v>8</v>
      </c>
      <c r="U262" s="3" t="s">
        <v>2076</v>
      </c>
    </row>
    <row r="263" spans="1:25" x14ac:dyDescent="0.2">
      <c r="A263" s="29">
        <v>901</v>
      </c>
      <c r="B263" s="3" t="s">
        <v>4137</v>
      </c>
      <c r="C263" s="3" t="s">
        <v>4138</v>
      </c>
      <c r="E263" s="3" t="s">
        <v>4139</v>
      </c>
      <c r="F263" s="1">
        <v>12321</v>
      </c>
      <c r="G263" s="5">
        <f t="shared" si="4"/>
        <v>78.1409993155373</v>
      </c>
      <c r="H263" s="3" t="s">
        <v>4140</v>
      </c>
      <c r="I263" s="3" t="s">
        <v>1928</v>
      </c>
      <c r="J263" s="3" t="s">
        <v>1929</v>
      </c>
      <c r="K263" s="11">
        <v>94595</v>
      </c>
      <c r="L263" s="3" t="s">
        <v>4141</v>
      </c>
      <c r="O263" s="3" t="s">
        <v>4142</v>
      </c>
      <c r="Q263">
        <v>925</v>
      </c>
      <c r="R263" s="6" t="s">
        <v>4143</v>
      </c>
      <c r="S263" s="3" t="s">
        <v>1935</v>
      </c>
      <c r="T263" s="64">
        <v>9</v>
      </c>
      <c r="U263" s="3" t="s">
        <v>2076</v>
      </c>
      <c r="V263" s="1">
        <v>39707</v>
      </c>
    </row>
    <row r="264" spans="1:25" x14ac:dyDescent="0.2">
      <c r="A264" s="55">
        <v>902</v>
      </c>
      <c r="B264" t="s">
        <v>4232</v>
      </c>
      <c r="C264" t="s">
        <v>4233</v>
      </c>
      <c r="E264" t="s">
        <v>1562</v>
      </c>
      <c r="F264" s="1">
        <v>12739</v>
      </c>
      <c r="G264" s="5">
        <f t="shared" si="4"/>
        <v>76.99657768651609</v>
      </c>
      <c r="H264" t="s">
        <v>4234</v>
      </c>
      <c r="I264" t="s">
        <v>1928</v>
      </c>
      <c r="J264" t="s">
        <v>1929</v>
      </c>
      <c r="K264" s="11">
        <v>94596</v>
      </c>
      <c r="L264" t="s">
        <v>4235</v>
      </c>
      <c r="O264" t="s">
        <v>4236</v>
      </c>
      <c r="P264" t="s">
        <v>466</v>
      </c>
      <c r="Q264">
        <v>925</v>
      </c>
      <c r="R264" s="6" t="s">
        <v>4237</v>
      </c>
      <c r="S264" t="s">
        <v>1935</v>
      </c>
      <c r="T264" s="64">
        <v>11</v>
      </c>
      <c r="U264" s="3" t="s">
        <v>2076</v>
      </c>
    </row>
    <row r="265" spans="1:25" x14ac:dyDescent="0.2">
      <c r="A265" s="29">
        <v>903</v>
      </c>
      <c r="B265" t="s">
        <v>1261</v>
      </c>
      <c r="C265" t="s">
        <v>1262</v>
      </c>
      <c r="D265" t="s">
        <v>1263</v>
      </c>
      <c r="E265" t="s">
        <v>1613</v>
      </c>
      <c r="F265" s="1">
        <v>6166</v>
      </c>
      <c r="G265" s="5">
        <f t="shared" si="4"/>
        <v>94.992470910335385</v>
      </c>
      <c r="H265" t="s">
        <v>1264</v>
      </c>
      <c r="I265" t="s">
        <v>1928</v>
      </c>
      <c r="J265" t="s">
        <v>1929</v>
      </c>
      <c r="K265" s="11" t="s">
        <v>1265</v>
      </c>
      <c r="L265" t="s">
        <v>1266</v>
      </c>
      <c r="O265" t="s">
        <v>1267</v>
      </c>
      <c r="P265" t="s">
        <v>1268</v>
      </c>
      <c r="R265" t="s">
        <v>1269</v>
      </c>
      <c r="S265" t="s">
        <v>1952</v>
      </c>
      <c r="T265" s="64">
        <v>11</v>
      </c>
      <c r="U265" s="3" t="s">
        <v>2076</v>
      </c>
    </row>
    <row r="266" spans="1:25" x14ac:dyDescent="0.2">
      <c r="A266" s="29">
        <v>904</v>
      </c>
      <c r="B266" t="s">
        <v>2324</v>
      </c>
      <c r="C266" t="s">
        <v>2320</v>
      </c>
      <c r="E266" t="s">
        <v>1701</v>
      </c>
      <c r="F266" s="1">
        <v>13348</v>
      </c>
      <c r="G266" s="5">
        <f t="shared" si="4"/>
        <v>75.329226557152637</v>
      </c>
      <c r="H266" t="s">
        <v>3903</v>
      </c>
      <c r="I266" t="s">
        <v>1928</v>
      </c>
      <c r="J266" t="s">
        <v>1929</v>
      </c>
      <c r="K266" s="11">
        <v>94596</v>
      </c>
      <c r="L266" t="s">
        <v>3904</v>
      </c>
      <c r="O266" t="s">
        <v>2322</v>
      </c>
      <c r="P266" t="s">
        <v>1722</v>
      </c>
      <c r="R266" s="6" t="s">
        <v>2321</v>
      </c>
      <c r="S266" s="3" t="s">
        <v>1935</v>
      </c>
      <c r="T266" s="64">
        <v>7</v>
      </c>
      <c r="U266" t="s">
        <v>2076</v>
      </c>
      <c r="V266" s="1">
        <v>38491</v>
      </c>
      <c r="W266">
        <v>2</v>
      </c>
    </row>
    <row r="267" spans="1:25" x14ac:dyDescent="0.2">
      <c r="A267" s="29">
        <v>905</v>
      </c>
      <c r="B267" t="s">
        <v>1078</v>
      </c>
      <c r="C267" t="s">
        <v>1079</v>
      </c>
      <c r="D267" t="s">
        <v>2050</v>
      </c>
      <c r="E267" t="s">
        <v>1080</v>
      </c>
      <c r="F267" s="1">
        <v>8100</v>
      </c>
      <c r="G267" s="5">
        <f t="shared" si="4"/>
        <v>89.6974674880219</v>
      </c>
      <c r="H267" t="s">
        <v>1081</v>
      </c>
      <c r="I267" t="s">
        <v>2042</v>
      </c>
      <c r="J267" t="s">
        <v>1929</v>
      </c>
      <c r="K267" s="11" t="s">
        <v>1082</v>
      </c>
      <c r="L267" t="s">
        <v>1083</v>
      </c>
      <c r="O267" t="s">
        <v>2008</v>
      </c>
      <c r="P267" t="s">
        <v>2056</v>
      </c>
      <c r="Q267">
        <v>925</v>
      </c>
      <c r="S267" t="s">
        <v>1952</v>
      </c>
      <c r="T267" s="64">
        <v>3</v>
      </c>
      <c r="U267" s="3" t="s">
        <v>2076</v>
      </c>
    </row>
    <row r="268" spans="1:25" x14ac:dyDescent="0.2">
      <c r="A268" s="29">
        <v>906</v>
      </c>
      <c r="B268" t="s">
        <v>2298</v>
      </c>
      <c r="C268" t="s">
        <v>2267</v>
      </c>
      <c r="D268" t="s">
        <v>1020</v>
      </c>
      <c r="F268" s="1">
        <v>5107</v>
      </c>
      <c r="G268" s="5">
        <f t="shared" si="4"/>
        <v>97.891854893908288</v>
      </c>
      <c r="H268" t="s">
        <v>2268</v>
      </c>
      <c r="I268" t="s">
        <v>1606</v>
      </c>
      <c r="J268" t="s">
        <v>1929</v>
      </c>
      <c r="K268" s="11" t="s">
        <v>2475</v>
      </c>
      <c r="L268" t="s">
        <v>2269</v>
      </c>
      <c r="O268" t="s">
        <v>2271</v>
      </c>
      <c r="P268" t="s">
        <v>1025</v>
      </c>
      <c r="R268" s="6" t="s">
        <v>2270</v>
      </c>
      <c r="S268" s="3" t="s">
        <v>1935</v>
      </c>
      <c r="T268" s="64">
        <v>12</v>
      </c>
      <c r="U268" t="s">
        <v>2076</v>
      </c>
      <c r="V268" s="1">
        <v>38552</v>
      </c>
      <c r="W268">
        <v>3</v>
      </c>
    </row>
    <row r="269" spans="1:25" x14ac:dyDescent="0.2">
      <c r="A269" s="28">
        <v>907</v>
      </c>
      <c r="B269" s="3" t="s">
        <v>4420</v>
      </c>
      <c r="C269" s="3" t="s">
        <v>4421</v>
      </c>
      <c r="D269" s="3" t="s">
        <v>4422</v>
      </c>
      <c r="E269" s="3" t="s">
        <v>4423</v>
      </c>
      <c r="F269" s="1">
        <v>12669</v>
      </c>
      <c r="G269" s="5">
        <f t="shared" si="4"/>
        <v>77.188227241615337</v>
      </c>
      <c r="H269" s="3" t="s">
        <v>4424</v>
      </c>
      <c r="I269" s="3" t="s">
        <v>1801</v>
      </c>
      <c r="J269" s="3" t="s">
        <v>1929</v>
      </c>
      <c r="K269" s="11">
        <v>94507</v>
      </c>
      <c r="L269" s="3" t="s">
        <v>4425</v>
      </c>
      <c r="O269" s="3" t="s">
        <v>905</v>
      </c>
      <c r="P269" s="3" t="s">
        <v>4422</v>
      </c>
      <c r="Q269">
        <v>925</v>
      </c>
      <c r="R269" s="6" t="s">
        <v>4426</v>
      </c>
      <c r="S269" s="3" t="s">
        <v>1935</v>
      </c>
      <c r="T269" s="64">
        <v>9</v>
      </c>
      <c r="U269" s="3" t="s">
        <v>2076</v>
      </c>
    </row>
    <row r="270" spans="1:25" x14ac:dyDescent="0.2">
      <c r="A270" s="29">
        <v>908</v>
      </c>
      <c r="B270" t="s">
        <v>721</v>
      </c>
      <c r="C270" t="s">
        <v>722</v>
      </c>
      <c r="D270" t="s">
        <v>1603</v>
      </c>
      <c r="E270" t="s">
        <v>901</v>
      </c>
      <c r="F270" s="1">
        <v>8125</v>
      </c>
      <c r="G270" s="5">
        <f t="shared" si="4"/>
        <v>89.629021218343595</v>
      </c>
      <c r="H270" t="s">
        <v>723</v>
      </c>
      <c r="I270" t="s">
        <v>1928</v>
      </c>
      <c r="J270" t="s">
        <v>1929</v>
      </c>
      <c r="K270" s="11" t="s">
        <v>752</v>
      </c>
      <c r="L270" t="s">
        <v>724</v>
      </c>
      <c r="O270" t="s">
        <v>725</v>
      </c>
      <c r="P270" t="s">
        <v>1610</v>
      </c>
      <c r="Q270">
        <v>925</v>
      </c>
      <c r="R270" s="6" t="s">
        <v>2079</v>
      </c>
      <c r="S270" t="s">
        <v>1935</v>
      </c>
      <c r="T270" s="64">
        <v>3</v>
      </c>
      <c r="U270" s="3" t="s">
        <v>2076</v>
      </c>
    </row>
    <row r="271" spans="1:25" x14ac:dyDescent="0.2">
      <c r="A271" s="29">
        <v>909</v>
      </c>
      <c r="B271" t="s">
        <v>1105</v>
      </c>
      <c r="C271" t="s">
        <v>1106</v>
      </c>
      <c r="E271" t="s">
        <v>1107</v>
      </c>
      <c r="F271" s="1">
        <v>11726</v>
      </c>
      <c r="G271" s="5">
        <f t="shared" si="4"/>
        <v>79.77002053388091</v>
      </c>
      <c r="H271" t="s">
        <v>1108</v>
      </c>
      <c r="I271" t="s">
        <v>1928</v>
      </c>
      <c r="J271" t="s">
        <v>1929</v>
      </c>
      <c r="K271" s="11" t="s">
        <v>1109</v>
      </c>
      <c r="L271" t="s">
        <v>1110</v>
      </c>
      <c r="O271" t="s">
        <v>1943</v>
      </c>
      <c r="P271" t="s">
        <v>1464</v>
      </c>
      <c r="R271" s="6" t="s">
        <v>2865</v>
      </c>
      <c r="S271" t="s">
        <v>1935</v>
      </c>
      <c r="T271" s="64">
        <v>2</v>
      </c>
      <c r="U271" s="3" t="s">
        <v>2076</v>
      </c>
    </row>
    <row r="272" spans="1:25" x14ac:dyDescent="0.2">
      <c r="A272" s="28">
        <v>910</v>
      </c>
      <c r="B272" t="s">
        <v>618</v>
      </c>
      <c r="C272" t="s">
        <v>619</v>
      </c>
      <c r="E272" t="s">
        <v>1787</v>
      </c>
      <c r="F272" s="1">
        <v>7886</v>
      </c>
      <c r="G272" s="5">
        <f t="shared" si="4"/>
        <v>90.283367556468178</v>
      </c>
      <c r="H272" t="s">
        <v>620</v>
      </c>
      <c r="I272" t="s">
        <v>1928</v>
      </c>
      <c r="J272" t="s">
        <v>1929</v>
      </c>
      <c r="K272" s="11" t="s">
        <v>621</v>
      </c>
      <c r="L272" t="s">
        <v>622</v>
      </c>
      <c r="O272" t="s">
        <v>374</v>
      </c>
      <c r="P272" t="s">
        <v>618</v>
      </c>
      <c r="Q272">
        <v>925</v>
      </c>
      <c r="R272" s="6" t="s">
        <v>4669</v>
      </c>
      <c r="S272" t="s">
        <v>1952</v>
      </c>
      <c r="T272" s="64">
        <v>8</v>
      </c>
      <c r="U272" s="3" t="s">
        <v>2076</v>
      </c>
    </row>
    <row r="273" spans="1:25" x14ac:dyDescent="0.2">
      <c r="A273" s="28">
        <v>911</v>
      </c>
      <c r="B273" t="s">
        <v>454</v>
      </c>
      <c r="C273" t="s">
        <v>455</v>
      </c>
      <c r="D273" t="s">
        <v>1554</v>
      </c>
      <c r="E273" t="s">
        <v>1259</v>
      </c>
      <c r="F273" s="1">
        <v>11736</v>
      </c>
      <c r="G273" s="5">
        <f t="shared" si="4"/>
        <v>79.742642026009577</v>
      </c>
      <c r="H273" t="s">
        <v>456</v>
      </c>
      <c r="I273" t="s">
        <v>1928</v>
      </c>
      <c r="J273" t="s">
        <v>1929</v>
      </c>
      <c r="K273" s="11" t="s">
        <v>457</v>
      </c>
      <c r="L273" t="s">
        <v>458</v>
      </c>
      <c r="O273" t="s">
        <v>459</v>
      </c>
      <c r="P273" t="s">
        <v>1560</v>
      </c>
      <c r="Q273">
        <v>925</v>
      </c>
      <c r="R273" t="s">
        <v>460</v>
      </c>
      <c r="S273" t="s">
        <v>1952</v>
      </c>
      <c r="T273" s="64">
        <v>2</v>
      </c>
      <c r="U273" s="3" t="s">
        <v>2076</v>
      </c>
    </row>
    <row r="274" spans="1:25" x14ac:dyDescent="0.2">
      <c r="A274" s="29">
        <v>912</v>
      </c>
      <c r="B274" t="s">
        <v>998</v>
      </c>
      <c r="C274" t="s">
        <v>999</v>
      </c>
      <c r="E274" t="s">
        <v>1000</v>
      </c>
      <c r="F274" s="1">
        <v>8839</v>
      </c>
      <c r="G274" s="5">
        <f t="shared" si="4"/>
        <v>87.674195756331287</v>
      </c>
      <c r="H274" t="s">
        <v>1001</v>
      </c>
      <c r="I274" t="s">
        <v>1801</v>
      </c>
      <c r="J274" t="s">
        <v>1929</v>
      </c>
      <c r="K274" s="11" t="s">
        <v>1002</v>
      </c>
      <c r="L274" t="s">
        <v>1003</v>
      </c>
      <c r="O274" t="s">
        <v>2008</v>
      </c>
      <c r="P274" t="s">
        <v>1856</v>
      </c>
      <c r="Q274">
        <v>925</v>
      </c>
      <c r="R274" s="6" t="s">
        <v>2870</v>
      </c>
      <c r="S274" t="s">
        <v>1935</v>
      </c>
      <c r="T274" s="64">
        <v>3</v>
      </c>
      <c r="U274" s="3" t="s">
        <v>2076</v>
      </c>
    </row>
    <row r="275" spans="1:25" x14ac:dyDescent="0.2">
      <c r="A275" s="29">
        <v>913</v>
      </c>
      <c r="B275" t="s">
        <v>1875</v>
      </c>
      <c r="C275" t="s">
        <v>1876</v>
      </c>
      <c r="D275" t="s">
        <v>1877</v>
      </c>
      <c r="E275" t="s">
        <v>1878</v>
      </c>
      <c r="F275" s="1">
        <v>9809</v>
      </c>
      <c r="G275" s="5">
        <f t="shared" si="4"/>
        <v>85.01848049281314</v>
      </c>
      <c r="H275" t="s">
        <v>1879</v>
      </c>
      <c r="I275" t="s">
        <v>1928</v>
      </c>
      <c r="J275" t="s">
        <v>1929</v>
      </c>
      <c r="K275" s="11" t="s">
        <v>1880</v>
      </c>
      <c r="L275" t="s">
        <v>1881</v>
      </c>
      <c r="O275" t="s">
        <v>1882</v>
      </c>
      <c r="P275" t="s">
        <v>1883</v>
      </c>
      <c r="Q275">
        <v>925</v>
      </c>
      <c r="S275" t="s">
        <v>1952</v>
      </c>
      <c r="T275" s="64">
        <v>11</v>
      </c>
      <c r="U275" s="3" t="s">
        <v>2076</v>
      </c>
    </row>
    <row r="276" spans="1:25" x14ac:dyDescent="0.2">
      <c r="A276" s="29">
        <v>914</v>
      </c>
      <c r="B276" t="s">
        <v>1822</v>
      </c>
      <c r="C276" t="s">
        <v>1823</v>
      </c>
      <c r="D276" t="s">
        <v>1824</v>
      </c>
      <c r="E276" t="s">
        <v>1825</v>
      </c>
      <c r="F276" s="1">
        <v>6067</v>
      </c>
      <c r="G276" s="5">
        <f t="shared" si="4"/>
        <v>95.26351813826146</v>
      </c>
      <c r="H276" t="s">
        <v>1826</v>
      </c>
      <c r="I276" t="s">
        <v>2042</v>
      </c>
      <c r="J276" t="s">
        <v>1929</v>
      </c>
      <c r="K276" s="11" t="s">
        <v>1827</v>
      </c>
      <c r="L276" t="s">
        <v>1828</v>
      </c>
      <c r="O276" t="s">
        <v>1829</v>
      </c>
      <c r="P276" t="s">
        <v>1830</v>
      </c>
      <c r="R276" t="s">
        <v>1831</v>
      </c>
      <c r="S276" t="s">
        <v>1935</v>
      </c>
      <c r="T276" s="64">
        <v>8</v>
      </c>
      <c r="U276" s="3" t="s">
        <v>2076</v>
      </c>
    </row>
    <row r="277" spans="1:25" x14ac:dyDescent="0.2">
      <c r="A277" s="28">
        <v>915</v>
      </c>
      <c r="B277" t="s">
        <v>1953</v>
      </c>
      <c r="C277" t="s">
        <v>1954</v>
      </c>
      <c r="D277" t="s">
        <v>1955</v>
      </c>
      <c r="E277" t="s">
        <v>1956</v>
      </c>
      <c r="F277" s="1">
        <v>10061</v>
      </c>
      <c r="G277" s="5">
        <f t="shared" si="4"/>
        <v>84.328542094455855</v>
      </c>
      <c r="H277" t="s">
        <v>1957</v>
      </c>
      <c r="I277" t="s">
        <v>1928</v>
      </c>
      <c r="J277" t="s">
        <v>1929</v>
      </c>
      <c r="K277" s="11" t="s">
        <v>1958</v>
      </c>
      <c r="L277" t="s">
        <v>1959</v>
      </c>
      <c r="O277" t="s">
        <v>1960</v>
      </c>
      <c r="P277" t="s">
        <v>1961</v>
      </c>
      <c r="R277" t="s">
        <v>1962</v>
      </c>
      <c r="S277" t="s">
        <v>1935</v>
      </c>
      <c r="T277" s="64">
        <v>7</v>
      </c>
      <c r="U277" s="3" t="s">
        <v>2076</v>
      </c>
      <c r="Y277" s="1">
        <v>39827</v>
      </c>
    </row>
    <row r="278" spans="1:25" x14ac:dyDescent="0.2">
      <c r="A278" s="29">
        <v>916</v>
      </c>
      <c r="B278" t="s">
        <v>1018</v>
      </c>
      <c r="C278" t="s">
        <v>1019</v>
      </c>
      <c r="D278" t="s">
        <v>1020</v>
      </c>
      <c r="E278" t="s">
        <v>1021</v>
      </c>
      <c r="F278" s="1">
        <v>6803</v>
      </c>
      <c r="G278" s="5">
        <f t="shared" si="4"/>
        <v>93.248459958932244</v>
      </c>
      <c r="H278" t="s">
        <v>1022</v>
      </c>
      <c r="I278" t="s">
        <v>1985</v>
      </c>
      <c r="J278" t="s">
        <v>1929</v>
      </c>
      <c r="K278" s="11" t="s">
        <v>1023</v>
      </c>
      <c r="L278" t="s">
        <v>1024</v>
      </c>
      <c r="O278" t="s">
        <v>2008</v>
      </c>
      <c r="P278" t="s">
        <v>1025</v>
      </c>
      <c r="Q278">
        <v>925</v>
      </c>
      <c r="S278" t="s">
        <v>1952</v>
      </c>
      <c r="T278" s="64">
        <v>8</v>
      </c>
      <c r="U278" s="3" t="s">
        <v>2076</v>
      </c>
    </row>
    <row r="279" spans="1:25" x14ac:dyDescent="0.2">
      <c r="A279" s="29">
        <v>917</v>
      </c>
      <c r="B279" s="3" t="s">
        <v>2128</v>
      </c>
      <c r="C279" s="3" t="s">
        <v>2129</v>
      </c>
      <c r="D279" s="3" t="s">
        <v>2039</v>
      </c>
      <c r="E279" s="3" t="s">
        <v>1517</v>
      </c>
      <c r="F279" s="1">
        <v>11886</v>
      </c>
      <c r="G279" s="5">
        <f t="shared" si="4"/>
        <v>79.331964407939765</v>
      </c>
      <c r="H279" s="3" t="s">
        <v>2130</v>
      </c>
      <c r="I279" s="3" t="s">
        <v>1928</v>
      </c>
      <c r="J279" s="3" t="s">
        <v>1929</v>
      </c>
      <c r="K279" s="11" t="s">
        <v>2467</v>
      </c>
      <c r="L279" s="3" t="s">
        <v>2137</v>
      </c>
      <c r="O279" s="3" t="s">
        <v>2131</v>
      </c>
      <c r="P279" s="3" t="s">
        <v>2046</v>
      </c>
      <c r="R279" s="21" t="s">
        <v>2132</v>
      </c>
      <c r="S279" s="3" t="s">
        <v>1935</v>
      </c>
      <c r="T279" s="64">
        <v>7</v>
      </c>
      <c r="U279" s="3" t="s">
        <v>2076</v>
      </c>
      <c r="V279" s="1">
        <v>38461</v>
      </c>
      <c r="W279">
        <v>2</v>
      </c>
    </row>
    <row r="280" spans="1:25" x14ac:dyDescent="0.2">
      <c r="A280" s="29">
        <v>918</v>
      </c>
      <c r="B280" t="s">
        <v>886</v>
      </c>
      <c r="C280" t="s">
        <v>2358</v>
      </c>
      <c r="D280" t="s">
        <v>1974</v>
      </c>
      <c r="E280" t="s">
        <v>1562</v>
      </c>
      <c r="F280" s="1">
        <v>8501</v>
      </c>
      <c r="G280" s="5">
        <f t="shared" si="4"/>
        <v>88.599589322381931</v>
      </c>
      <c r="H280" t="s">
        <v>2359</v>
      </c>
      <c r="I280" t="s">
        <v>1940</v>
      </c>
      <c r="J280" t="s">
        <v>1929</v>
      </c>
      <c r="K280" s="11" t="s">
        <v>2480</v>
      </c>
      <c r="L280" t="s">
        <v>2360</v>
      </c>
      <c r="O280" t="s">
        <v>2362</v>
      </c>
      <c r="P280" t="s">
        <v>1980</v>
      </c>
      <c r="R280" s="6" t="s">
        <v>2361</v>
      </c>
      <c r="S280" t="s">
        <v>1935</v>
      </c>
      <c r="T280" s="64">
        <v>4</v>
      </c>
      <c r="U280" t="s">
        <v>2076</v>
      </c>
      <c r="V280" s="1">
        <v>38552</v>
      </c>
      <c r="W280">
        <v>3</v>
      </c>
    </row>
    <row r="281" spans="1:25" x14ac:dyDescent="0.2">
      <c r="A281" s="29">
        <v>919</v>
      </c>
      <c r="B281" t="s">
        <v>4274</v>
      </c>
      <c r="C281" t="s">
        <v>1166</v>
      </c>
      <c r="D281" t="s">
        <v>1747</v>
      </c>
      <c r="F281" s="1">
        <v>12426</v>
      </c>
      <c r="G281" s="5">
        <f t="shared" si="4"/>
        <v>77.85352498288843</v>
      </c>
      <c r="H281" t="s">
        <v>4275</v>
      </c>
      <c r="I281" t="s">
        <v>1928</v>
      </c>
      <c r="J281" t="s">
        <v>1929</v>
      </c>
      <c r="K281" s="11">
        <v>94598</v>
      </c>
      <c r="L281" t="s">
        <v>4276</v>
      </c>
      <c r="O281" t="s">
        <v>4277</v>
      </c>
      <c r="P281" t="s">
        <v>1752</v>
      </c>
      <c r="Q281">
        <v>925</v>
      </c>
      <c r="R281" s="6" t="s">
        <v>4278</v>
      </c>
      <c r="S281" t="s">
        <v>2364</v>
      </c>
      <c r="T281" s="64">
        <v>1</v>
      </c>
      <c r="U281" s="3" t="s">
        <v>2076</v>
      </c>
    </row>
    <row r="282" spans="1:25" x14ac:dyDescent="0.2">
      <c r="A282" s="29">
        <v>920</v>
      </c>
      <c r="B282" t="s">
        <v>2036</v>
      </c>
      <c r="C282" t="s">
        <v>4279</v>
      </c>
      <c r="D282" t="s">
        <v>4304</v>
      </c>
      <c r="E282" t="s">
        <v>4280</v>
      </c>
      <c r="F282" s="1">
        <v>16377</v>
      </c>
      <c r="G282" s="5">
        <f t="shared" si="4"/>
        <v>67.036276522929498</v>
      </c>
      <c r="H282" t="s">
        <v>4281</v>
      </c>
      <c r="I282" t="s">
        <v>1606</v>
      </c>
      <c r="J282" t="s">
        <v>1929</v>
      </c>
      <c r="K282" s="11">
        <v>94553</v>
      </c>
      <c r="L282" t="s">
        <v>4282</v>
      </c>
      <c r="O282" t="s">
        <v>4283</v>
      </c>
      <c r="P282" t="s">
        <v>2036</v>
      </c>
      <c r="Q282">
        <v>925</v>
      </c>
      <c r="R282" s="6" t="s">
        <v>4284</v>
      </c>
      <c r="S282" t="s">
        <v>1935</v>
      </c>
      <c r="T282" s="64">
        <v>11</v>
      </c>
      <c r="U282" s="3" t="s">
        <v>2076</v>
      </c>
    </row>
    <row r="283" spans="1:25" x14ac:dyDescent="0.2">
      <c r="A283" s="29">
        <v>921</v>
      </c>
      <c r="B283" t="s">
        <v>278</v>
      </c>
      <c r="C283" t="s">
        <v>279</v>
      </c>
      <c r="D283" t="s">
        <v>280</v>
      </c>
      <c r="F283" s="1">
        <v>6969</v>
      </c>
      <c r="G283" s="5">
        <f t="shared" si="4"/>
        <v>92.793976728268305</v>
      </c>
      <c r="H283" t="s">
        <v>281</v>
      </c>
      <c r="I283" t="s">
        <v>1928</v>
      </c>
      <c r="J283" t="s">
        <v>1929</v>
      </c>
      <c r="K283" s="11" t="s">
        <v>282</v>
      </c>
      <c r="L283" t="s">
        <v>283</v>
      </c>
      <c r="O283" t="s">
        <v>284</v>
      </c>
      <c r="P283" t="s">
        <v>285</v>
      </c>
      <c r="R283" t="s">
        <v>286</v>
      </c>
      <c r="S283" t="s">
        <v>1952</v>
      </c>
      <c r="T283" s="64">
        <v>1</v>
      </c>
      <c r="U283" s="3" t="s">
        <v>2076</v>
      </c>
    </row>
    <row r="284" spans="1:25" x14ac:dyDescent="0.2">
      <c r="A284" s="28">
        <v>922</v>
      </c>
      <c r="B284" t="s">
        <v>1681</v>
      </c>
      <c r="C284" t="s">
        <v>426</v>
      </c>
      <c r="E284" t="s">
        <v>427</v>
      </c>
      <c r="F284" s="1">
        <v>13048</v>
      </c>
      <c r="G284" s="5">
        <f t="shared" si="4"/>
        <v>76.150581793292261</v>
      </c>
      <c r="H284" t="s">
        <v>428</v>
      </c>
      <c r="I284" t="s">
        <v>429</v>
      </c>
      <c r="J284" t="s">
        <v>1929</v>
      </c>
      <c r="K284" s="11" t="s">
        <v>430</v>
      </c>
      <c r="L284" t="s">
        <v>431</v>
      </c>
      <c r="O284" t="s">
        <v>1943</v>
      </c>
      <c r="P284" t="s">
        <v>1681</v>
      </c>
      <c r="R284" t="s">
        <v>432</v>
      </c>
      <c r="S284" t="s">
        <v>1935</v>
      </c>
      <c r="T284" s="64">
        <v>9</v>
      </c>
      <c r="U284" s="3" t="s">
        <v>2076</v>
      </c>
    </row>
    <row r="285" spans="1:25" x14ac:dyDescent="0.2">
      <c r="A285" s="29">
        <v>924</v>
      </c>
      <c r="B285" t="s">
        <v>595</v>
      </c>
      <c r="C285" t="s">
        <v>1071</v>
      </c>
      <c r="E285" t="s">
        <v>2285</v>
      </c>
      <c r="F285" s="1">
        <v>8540</v>
      </c>
      <c r="G285" s="5">
        <f t="shared" si="4"/>
        <v>88.492813141683783</v>
      </c>
      <c r="H285" t="s">
        <v>2309</v>
      </c>
      <c r="I285" t="s">
        <v>1985</v>
      </c>
      <c r="J285" t="s">
        <v>1929</v>
      </c>
      <c r="K285" s="11" t="s">
        <v>215</v>
      </c>
      <c r="L285" t="s">
        <v>2286</v>
      </c>
      <c r="R285" s="6" t="s">
        <v>2287</v>
      </c>
      <c r="S285" s="3" t="s">
        <v>1935</v>
      </c>
      <c r="T285" s="64">
        <v>5</v>
      </c>
      <c r="U285" t="s">
        <v>2076</v>
      </c>
      <c r="V285" s="1">
        <v>38552</v>
      </c>
      <c r="W285">
        <v>3</v>
      </c>
    </row>
    <row r="286" spans="1:25" x14ac:dyDescent="0.2">
      <c r="A286" s="29">
        <v>928</v>
      </c>
      <c r="B286" t="s">
        <v>1507</v>
      </c>
      <c r="C286" t="s">
        <v>1508</v>
      </c>
      <c r="D286" t="s">
        <v>1509</v>
      </c>
      <c r="E286" t="s">
        <v>1510</v>
      </c>
      <c r="F286" s="1">
        <v>8460</v>
      </c>
      <c r="G286" s="5">
        <f t="shared" si="4"/>
        <v>88.711841204654348</v>
      </c>
      <c r="H286" t="s">
        <v>1511</v>
      </c>
      <c r="I286" t="s">
        <v>2024</v>
      </c>
      <c r="J286" t="s">
        <v>1929</v>
      </c>
      <c r="K286" s="11" t="s">
        <v>1512</v>
      </c>
      <c r="L286" t="s">
        <v>1513</v>
      </c>
      <c r="O286" s="8" t="s">
        <v>1969</v>
      </c>
      <c r="P286" t="s">
        <v>1514</v>
      </c>
      <c r="Q286">
        <v>925</v>
      </c>
      <c r="S286" t="s">
        <v>1952</v>
      </c>
      <c r="X286" s="3" t="s">
        <v>2077</v>
      </c>
      <c r="Y286" s="7" t="s">
        <v>3497</v>
      </c>
    </row>
    <row r="287" spans="1:25" x14ac:dyDescent="0.2">
      <c r="A287" s="55">
        <v>939</v>
      </c>
      <c r="B287" s="3" t="s">
        <v>388</v>
      </c>
      <c r="C287" s="3" t="s">
        <v>4034</v>
      </c>
      <c r="D287" s="3" t="s">
        <v>1480</v>
      </c>
      <c r="E287" s="3" t="s">
        <v>4035</v>
      </c>
      <c r="F287" s="1">
        <v>9551</v>
      </c>
      <c r="G287" s="5">
        <f t="shared" si="4"/>
        <v>85.724845995893219</v>
      </c>
      <c r="H287" s="3" t="s">
        <v>4036</v>
      </c>
      <c r="I287" s="3" t="s">
        <v>1801</v>
      </c>
      <c r="J287" s="3" t="s">
        <v>1929</v>
      </c>
      <c r="K287" s="11">
        <v>94507</v>
      </c>
      <c r="L287" s="3" t="s">
        <v>4037</v>
      </c>
      <c r="O287" s="3" t="s">
        <v>1889</v>
      </c>
      <c r="P287" s="3" t="s">
        <v>1899</v>
      </c>
      <c r="Q287">
        <v>925</v>
      </c>
      <c r="R287" s="6" t="s">
        <v>4083</v>
      </c>
      <c r="S287" s="3" t="s">
        <v>1935</v>
      </c>
      <c r="T287" s="64">
        <v>2</v>
      </c>
      <c r="U287" s="3" t="s">
        <v>2076</v>
      </c>
    </row>
    <row r="288" spans="1:25" x14ac:dyDescent="0.2">
      <c r="A288" s="29">
        <v>940</v>
      </c>
      <c r="B288" t="s">
        <v>1347</v>
      </c>
      <c r="C288" t="s">
        <v>1348</v>
      </c>
      <c r="D288" t="s">
        <v>1349</v>
      </c>
      <c r="E288" t="s">
        <v>1562</v>
      </c>
      <c r="F288" s="1">
        <v>6700</v>
      </c>
      <c r="G288" s="5">
        <f t="shared" si="4"/>
        <v>93.530458590006845</v>
      </c>
      <c r="H288" t="s">
        <v>1350</v>
      </c>
      <c r="I288" t="s">
        <v>1928</v>
      </c>
      <c r="J288" t="s">
        <v>1929</v>
      </c>
      <c r="K288" s="11" t="s">
        <v>1351</v>
      </c>
      <c r="L288" t="s">
        <v>1352</v>
      </c>
      <c r="O288" t="s">
        <v>1353</v>
      </c>
      <c r="P288" t="s">
        <v>1354</v>
      </c>
      <c r="Q288">
        <v>925</v>
      </c>
      <c r="R288" t="s">
        <v>1355</v>
      </c>
      <c r="S288" t="s">
        <v>1935</v>
      </c>
      <c r="T288" s="64">
        <v>5</v>
      </c>
      <c r="U288" s="3" t="s">
        <v>2076</v>
      </c>
    </row>
    <row r="289" spans="1:24" x14ac:dyDescent="0.2">
      <c r="A289" s="29">
        <v>942</v>
      </c>
      <c r="B289" t="s">
        <v>1832</v>
      </c>
      <c r="C289" t="s">
        <v>4796</v>
      </c>
      <c r="E289" t="s">
        <v>4797</v>
      </c>
      <c r="F289" s="1">
        <v>9331</v>
      </c>
      <c r="G289" s="5">
        <f t="shared" si="4"/>
        <v>86.327173169062291</v>
      </c>
      <c r="H289" s="3" t="s">
        <v>4798</v>
      </c>
      <c r="I289" t="s">
        <v>1928</v>
      </c>
      <c r="J289" t="s">
        <v>1929</v>
      </c>
      <c r="K289" s="11">
        <v>94598</v>
      </c>
      <c r="L289" t="s">
        <v>4804</v>
      </c>
      <c r="O289" t="s">
        <v>2362</v>
      </c>
      <c r="P289" t="s">
        <v>1989</v>
      </c>
      <c r="Q289">
        <v>925</v>
      </c>
      <c r="R289" s="6" t="s">
        <v>4799</v>
      </c>
      <c r="S289" t="s">
        <v>1935</v>
      </c>
      <c r="T289" s="64">
        <v>7</v>
      </c>
      <c r="U289" t="s">
        <v>2076</v>
      </c>
    </row>
    <row r="290" spans="1:24" ht="14.25" customHeight="1" x14ac:dyDescent="0.2">
      <c r="A290" s="28">
        <v>943</v>
      </c>
      <c r="B290" t="s">
        <v>158</v>
      </c>
      <c r="C290" t="s">
        <v>159</v>
      </c>
      <c r="D290" t="s">
        <v>1579</v>
      </c>
      <c r="F290" s="1">
        <v>9559</v>
      </c>
      <c r="G290" s="5">
        <f t="shared" si="4"/>
        <v>85.702943189596169</v>
      </c>
      <c r="H290" t="s">
        <v>160</v>
      </c>
      <c r="I290" t="s">
        <v>1928</v>
      </c>
      <c r="J290" t="s">
        <v>1929</v>
      </c>
      <c r="K290" s="11" t="s">
        <v>161</v>
      </c>
      <c r="L290" s="3" t="s">
        <v>4185</v>
      </c>
      <c r="O290" t="s">
        <v>163</v>
      </c>
      <c r="P290" t="s">
        <v>1585</v>
      </c>
      <c r="R290" t="s">
        <v>164</v>
      </c>
      <c r="S290" t="s">
        <v>1952</v>
      </c>
      <c r="T290" s="64">
        <v>3</v>
      </c>
      <c r="U290" s="3" t="s">
        <v>2076</v>
      </c>
    </row>
    <row r="291" spans="1:24" x14ac:dyDescent="0.2">
      <c r="A291" s="28">
        <v>944</v>
      </c>
      <c r="B291" s="3" t="s">
        <v>3929</v>
      </c>
      <c r="C291" s="3" t="s">
        <v>3930</v>
      </c>
      <c r="E291" s="3" t="s">
        <v>2864</v>
      </c>
      <c r="F291" s="1">
        <v>14567</v>
      </c>
      <c r="G291" s="5">
        <f t="shared" si="4"/>
        <v>71.991786447638603</v>
      </c>
      <c r="H291" s="3" t="s">
        <v>3931</v>
      </c>
      <c r="I291" s="3" t="s">
        <v>1928</v>
      </c>
      <c r="J291" s="3" t="s">
        <v>1929</v>
      </c>
      <c r="K291" s="11">
        <v>94595</v>
      </c>
      <c r="L291" s="3" t="s">
        <v>3932</v>
      </c>
      <c r="O291" s="3" t="s">
        <v>3933</v>
      </c>
      <c r="Q291">
        <v>925</v>
      </c>
      <c r="R291" s="6" t="s">
        <v>3934</v>
      </c>
      <c r="T291" s="64">
        <v>11</v>
      </c>
      <c r="U291" s="3" t="s">
        <v>2076</v>
      </c>
    </row>
    <row r="292" spans="1:24" x14ac:dyDescent="0.2">
      <c r="A292" s="29">
        <v>945</v>
      </c>
      <c r="B292" t="s">
        <v>581</v>
      </c>
      <c r="C292" t="s">
        <v>237</v>
      </c>
      <c r="D292" t="s">
        <v>1834</v>
      </c>
      <c r="E292" t="s">
        <v>1870</v>
      </c>
      <c r="F292" s="1">
        <v>9331</v>
      </c>
      <c r="G292" s="5">
        <f t="shared" si="4"/>
        <v>86.327173169062291</v>
      </c>
      <c r="H292" s="3" t="s">
        <v>4186</v>
      </c>
      <c r="I292" t="s">
        <v>1928</v>
      </c>
      <c r="J292" t="s">
        <v>1929</v>
      </c>
      <c r="K292" s="11" t="s">
        <v>239</v>
      </c>
      <c r="L292" t="s">
        <v>240</v>
      </c>
      <c r="O292" t="s">
        <v>2008</v>
      </c>
      <c r="P292" t="s">
        <v>1839</v>
      </c>
      <c r="Q292">
        <v>925</v>
      </c>
      <c r="R292" t="s">
        <v>241</v>
      </c>
      <c r="S292" t="s">
        <v>1935</v>
      </c>
      <c r="T292" s="64">
        <v>7</v>
      </c>
      <c r="U292" s="3" t="s">
        <v>2076</v>
      </c>
    </row>
    <row r="293" spans="1:24" x14ac:dyDescent="0.2">
      <c r="A293" s="55">
        <v>946</v>
      </c>
      <c r="B293" s="3" t="s">
        <v>2848</v>
      </c>
      <c r="C293" s="3" t="s">
        <v>2849</v>
      </c>
      <c r="D293" s="3" t="s">
        <v>2850</v>
      </c>
      <c r="E293" s="3" t="s">
        <v>2851</v>
      </c>
      <c r="F293" s="1">
        <v>12018</v>
      </c>
      <c r="G293" s="5">
        <f t="shared" si="4"/>
        <v>78.970568104038335</v>
      </c>
      <c r="H293" s="3" t="s">
        <v>2852</v>
      </c>
      <c r="I293" s="3" t="s">
        <v>1928</v>
      </c>
      <c r="J293" s="3" t="s">
        <v>1929</v>
      </c>
      <c r="K293" s="11">
        <v>94595</v>
      </c>
      <c r="L293" s="3" t="s">
        <v>2853</v>
      </c>
      <c r="O293" s="3" t="s">
        <v>2854</v>
      </c>
      <c r="P293" s="3" t="s">
        <v>804</v>
      </c>
      <c r="R293" s="6" t="s">
        <v>4556</v>
      </c>
      <c r="S293" s="3" t="s">
        <v>1935</v>
      </c>
      <c r="T293" s="64">
        <v>11</v>
      </c>
      <c r="U293" s="3" t="s">
        <v>2076</v>
      </c>
      <c r="V293" s="1">
        <v>38944</v>
      </c>
      <c r="X293" s="3" t="s">
        <v>2062</v>
      </c>
    </row>
    <row r="294" spans="1:24" x14ac:dyDescent="0.2">
      <c r="A294" s="28">
        <v>947</v>
      </c>
      <c r="B294" s="3" t="s">
        <v>1530</v>
      </c>
      <c r="C294" s="3" t="s">
        <v>3513</v>
      </c>
      <c r="D294" s="3" t="s">
        <v>2050</v>
      </c>
      <c r="F294" s="1">
        <v>8844</v>
      </c>
      <c r="G294" s="5">
        <f t="shared" si="4"/>
        <v>87.66050650239562</v>
      </c>
      <c r="H294" s="3" t="s">
        <v>3514</v>
      </c>
      <c r="I294" s="3" t="s">
        <v>1402</v>
      </c>
      <c r="J294" s="3" t="s">
        <v>1929</v>
      </c>
      <c r="K294" s="11">
        <v>94513</v>
      </c>
      <c r="L294" s="3" t="s">
        <v>3515</v>
      </c>
      <c r="O294" s="3" t="s">
        <v>2062</v>
      </c>
      <c r="P294" s="3" t="s">
        <v>2056</v>
      </c>
      <c r="R294" s="6" t="s">
        <v>3671</v>
      </c>
      <c r="S294" s="3" t="s">
        <v>1935</v>
      </c>
      <c r="T294" s="64">
        <v>3</v>
      </c>
      <c r="U294" s="3" t="s">
        <v>2076</v>
      </c>
      <c r="V294" s="1">
        <v>39035</v>
      </c>
    </row>
    <row r="295" spans="1:24" x14ac:dyDescent="0.2">
      <c r="A295" s="28">
        <v>948</v>
      </c>
      <c r="B295" t="s">
        <v>1724</v>
      </c>
      <c r="C295" t="s">
        <v>1725</v>
      </c>
      <c r="E295" t="s">
        <v>1726</v>
      </c>
      <c r="F295" s="1">
        <v>15177</v>
      </c>
      <c r="G295" s="5">
        <f t="shared" si="4"/>
        <v>70.321697467488022</v>
      </c>
      <c r="H295" t="s">
        <v>1727</v>
      </c>
      <c r="I295" t="s">
        <v>2015</v>
      </c>
      <c r="J295" t="s">
        <v>1929</v>
      </c>
      <c r="K295" s="11" t="s">
        <v>1728</v>
      </c>
      <c r="L295" t="s">
        <v>1729</v>
      </c>
      <c r="O295" t="s">
        <v>1730</v>
      </c>
      <c r="P295" t="s">
        <v>1731</v>
      </c>
      <c r="R295" t="s">
        <v>1732</v>
      </c>
      <c r="S295" t="s">
        <v>1935</v>
      </c>
      <c r="T295" s="64">
        <v>7</v>
      </c>
      <c r="U295" s="3" t="s">
        <v>2076</v>
      </c>
    </row>
    <row r="296" spans="1:24" x14ac:dyDescent="0.2">
      <c r="A296" s="28">
        <v>949</v>
      </c>
      <c r="B296" t="s">
        <v>1446</v>
      </c>
      <c r="C296" t="s">
        <v>1447</v>
      </c>
      <c r="D296" t="s">
        <v>1448</v>
      </c>
      <c r="E296" t="s">
        <v>1449</v>
      </c>
      <c r="F296" s="1">
        <v>7698</v>
      </c>
      <c r="G296" s="5">
        <f t="shared" si="4"/>
        <v>90.798083504449011</v>
      </c>
      <c r="H296" t="s">
        <v>1450</v>
      </c>
      <c r="I296" t="s">
        <v>1928</v>
      </c>
      <c r="J296" t="s">
        <v>1929</v>
      </c>
      <c r="K296" s="11" t="s">
        <v>1451</v>
      </c>
      <c r="L296" t="s">
        <v>1452</v>
      </c>
      <c r="O296" t="s">
        <v>1453</v>
      </c>
      <c r="P296" t="s">
        <v>1454</v>
      </c>
      <c r="Q296">
        <v>925</v>
      </c>
      <c r="S296" t="s">
        <v>1952</v>
      </c>
      <c r="T296" s="64">
        <v>1</v>
      </c>
      <c r="U296" s="3" t="s">
        <v>2076</v>
      </c>
    </row>
    <row r="297" spans="1:24" x14ac:dyDescent="0.2">
      <c r="A297" s="28">
        <v>950</v>
      </c>
      <c r="B297" t="s">
        <v>1493</v>
      </c>
      <c r="C297" t="s">
        <v>1494</v>
      </c>
      <c r="F297" s="1">
        <v>8472</v>
      </c>
      <c r="G297" s="5">
        <f t="shared" si="4"/>
        <v>88.67898699520876</v>
      </c>
      <c r="H297" t="s">
        <v>1495</v>
      </c>
      <c r="I297" t="s">
        <v>1928</v>
      </c>
      <c r="J297" t="s">
        <v>1929</v>
      </c>
      <c r="K297" s="11" t="s">
        <v>1496</v>
      </c>
      <c r="L297" t="s">
        <v>1497</v>
      </c>
      <c r="O297" t="s">
        <v>1498</v>
      </c>
      <c r="P297" t="s">
        <v>1499</v>
      </c>
      <c r="R297" t="s">
        <v>1500</v>
      </c>
      <c r="S297" t="s">
        <v>1935</v>
      </c>
      <c r="T297" s="64">
        <v>3</v>
      </c>
      <c r="U297" s="3" t="s">
        <v>2076</v>
      </c>
    </row>
    <row r="298" spans="1:24" x14ac:dyDescent="0.2">
      <c r="A298" s="28">
        <v>951</v>
      </c>
      <c r="B298" t="s">
        <v>1370</v>
      </c>
      <c r="C298" t="s">
        <v>1371</v>
      </c>
      <c r="D298" t="s">
        <v>1372</v>
      </c>
      <c r="E298" t="s">
        <v>1373</v>
      </c>
      <c r="F298" s="1">
        <v>7879</v>
      </c>
      <c r="G298" s="5">
        <f t="shared" si="4"/>
        <v>90.3025325119781</v>
      </c>
      <c r="H298" t="s">
        <v>1374</v>
      </c>
      <c r="I298" t="s">
        <v>1359</v>
      </c>
      <c r="J298" t="s">
        <v>1929</v>
      </c>
      <c r="K298" s="11" t="s">
        <v>1375</v>
      </c>
      <c r="L298" t="s">
        <v>1376</v>
      </c>
      <c r="O298" t="s">
        <v>1377</v>
      </c>
      <c r="P298" t="s">
        <v>1378</v>
      </c>
      <c r="Q298">
        <v>925</v>
      </c>
      <c r="R298" s="6" t="s">
        <v>4272</v>
      </c>
      <c r="S298" t="s">
        <v>1952</v>
      </c>
      <c r="T298" s="64">
        <v>7</v>
      </c>
      <c r="U298" s="3" t="s">
        <v>2076</v>
      </c>
    </row>
    <row r="299" spans="1:24" x14ac:dyDescent="0.2">
      <c r="A299" s="29">
        <v>952</v>
      </c>
      <c r="B299" t="s">
        <v>1059</v>
      </c>
      <c r="C299" t="s">
        <v>1060</v>
      </c>
      <c r="D299" t="s">
        <v>1834</v>
      </c>
      <c r="E299" t="s">
        <v>1965</v>
      </c>
      <c r="F299" s="1">
        <v>9788</v>
      </c>
      <c r="G299" s="5">
        <f t="shared" si="4"/>
        <v>85.07597535934292</v>
      </c>
      <c r="H299" t="s">
        <v>1061</v>
      </c>
      <c r="I299" t="s">
        <v>1928</v>
      </c>
      <c r="J299" t="s">
        <v>1929</v>
      </c>
      <c r="K299" s="11" t="s">
        <v>1062</v>
      </c>
      <c r="L299" t="s">
        <v>1063</v>
      </c>
      <c r="O299" t="s">
        <v>2045</v>
      </c>
      <c r="P299" t="s">
        <v>1839</v>
      </c>
      <c r="Q299">
        <v>925</v>
      </c>
      <c r="S299" t="s">
        <v>1952</v>
      </c>
      <c r="T299" s="64">
        <v>10</v>
      </c>
      <c r="U299" s="3" t="s">
        <v>2076</v>
      </c>
    </row>
    <row r="300" spans="1:24" x14ac:dyDescent="0.2">
      <c r="A300" s="28">
        <v>953</v>
      </c>
      <c r="B300" t="s">
        <v>1098</v>
      </c>
      <c r="C300" t="s">
        <v>1099</v>
      </c>
      <c r="E300" t="s">
        <v>1100</v>
      </c>
      <c r="F300" s="1">
        <v>9766</v>
      </c>
      <c r="G300" s="5">
        <f t="shared" si="4"/>
        <v>85.136208076659827</v>
      </c>
      <c r="H300" t="s">
        <v>1101</v>
      </c>
      <c r="I300" t="s">
        <v>1928</v>
      </c>
      <c r="J300" t="s">
        <v>1929</v>
      </c>
      <c r="K300" s="11" t="s">
        <v>1102</v>
      </c>
      <c r="L300" t="s">
        <v>1103</v>
      </c>
      <c r="O300" t="s">
        <v>1104</v>
      </c>
      <c r="P300" t="s">
        <v>1098</v>
      </c>
      <c r="Q300">
        <v>925</v>
      </c>
      <c r="S300" t="s">
        <v>1952</v>
      </c>
      <c r="T300" s="64">
        <v>9</v>
      </c>
      <c r="U300" s="3" t="s">
        <v>2076</v>
      </c>
    </row>
    <row r="301" spans="1:24" x14ac:dyDescent="0.2">
      <c r="A301" s="28">
        <v>954</v>
      </c>
      <c r="B301" t="s">
        <v>1333</v>
      </c>
      <c r="C301" t="s">
        <v>788</v>
      </c>
      <c r="F301" s="1">
        <v>10999</v>
      </c>
      <c r="G301" s="5">
        <f t="shared" si="4"/>
        <v>81.760438056125935</v>
      </c>
      <c r="H301" t="s">
        <v>789</v>
      </c>
      <c r="I301" t="s">
        <v>1928</v>
      </c>
      <c r="J301" t="s">
        <v>1929</v>
      </c>
      <c r="K301" s="11" t="s">
        <v>790</v>
      </c>
      <c r="L301" t="s">
        <v>791</v>
      </c>
      <c r="O301" t="s">
        <v>792</v>
      </c>
      <c r="P301" t="s">
        <v>1333</v>
      </c>
      <c r="Q301">
        <v>925</v>
      </c>
      <c r="R301" t="s">
        <v>793</v>
      </c>
      <c r="S301" t="s">
        <v>1935</v>
      </c>
      <c r="T301" s="64">
        <v>2</v>
      </c>
      <c r="U301" s="3" t="s">
        <v>2076</v>
      </c>
    </row>
    <row r="302" spans="1:24" x14ac:dyDescent="0.2">
      <c r="A302" s="29">
        <v>955</v>
      </c>
      <c r="B302" t="s">
        <v>2447</v>
      </c>
      <c r="C302" t="s">
        <v>2433</v>
      </c>
      <c r="D302" t="s">
        <v>2933</v>
      </c>
      <c r="E302" t="s">
        <v>716</v>
      </c>
      <c r="F302" s="1">
        <v>15462</v>
      </c>
      <c r="G302" s="5">
        <f t="shared" si="4"/>
        <v>69.541409993155369</v>
      </c>
      <c r="H302" t="s">
        <v>2434</v>
      </c>
      <c r="I302" t="s">
        <v>2042</v>
      </c>
      <c r="J302" t="s">
        <v>1929</v>
      </c>
      <c r="K302" s="11">
        <v>94523</v>
      </c>
      <c r="L302" t="s">
        <v>2435</v>
      </c>
      <c r="O302" s="8" t="s">
        <v>5136</v>
      </c>
      <c r="P302" t="s">
        <v>1722</v>
      </c>
      <c r="R302" s="6" t="s">
        <v>3003</v>
      </c>
      <c r="S302" t="s">
        <v>1935</v>
      </c>
      <c r="T302" s="63" t="s">
        <v>2062</v>
      </c>
      <c r="U302" s="3" t="s">
        <v>2062</v>
      </c>
      <c r="V302" s="1">
        <v>38671</v>
      </c>
      <c r="W302">
        <v>4</v>
      </c>
    </row>
    <row r="303" spans="1:24" x14ac:dyDescent="0.2">
      <c r="A303" s="29">
        <v>956</v>
      </c>
      <c r="B303" s="3" t="s">
        <v>4889</v>
      </c>
      <c r="C303" s="3" t="s">
        <v>4890</v>
      </c>
      <c r="D303" s="3" t="s">
        <v>856</v>
      </c>
      <c r="E303" s="3" t="s">
        <v>4891</v>
      </c>
      <c r="F303" s="1">
        <v>10720</v>
      </c>
      <c r="G303" s="5">
        <f t="shared" si="4"/>
        <v>82.524298425735793</v>
      </c>
      <c r="H303" s="3" t="s">
        <v>4892</v>
      </c>
      <c r="I303" s="3" t="s">
        <v>1928</v>
      </c>
      <c r="J303" s="3" t="s">
        <v>1929</v>
      </c>
      <c r="K303" s="11">
        <v>94595</v>
      </c>
      <c r="L303" s="3" t="s">
        <v>4893</v>
      </c>
      <c r="O303" s="3" t="s">
        <v>4894</v>
      </c>
      <c r="P303" t="s">
        <v>860</v>
      </c>
      <c r="Q303">
        <v>925</v>
      </c>
      <c r="R303" s="6" t="s">
        <v>4895</v>
      </c>
      <c r="S303" s="3" t="s">
        <v>1935</v>
      </c>
      <c r="T303" s="64">
        <v>5</v>
      </c>
      <c r="U303" s="3" t="s">
        <v>2076</v>
      </c>
    </row>
    <row r="304" spans="1:24" x14ac:dyDescent="0.2">
      <c r="A304" s="28">
        <v>957</v>
      </c>
      <c r="B304" t="s">
        <v>974</v>
      </c>
      <c r="C304" t="s">
        <v>358</v>
      </c>
      <c r="E304" t="s">
        <v>1310</v>
      </c>
      <c r="F304" s="1">
        <v>10871</v>
      </c>
      <c r="G304" s="5">
        <f t="shared" si="4"/>
        <v>82.110882956878854</v>
      </c>
      <c r="H304" t="s">
        <v>359</v>
      </c>
      <c r="I304" t="s">
        <v>1928</v>
      </c>
      <c r="J304" t="s">
        <v>1929</v>
      </c>
      <c r="K304" s="11" t="s">
        <v>360</v>
      </c>
      <c r="L304" t="s">
        <v>361</v>
      </c>
      <c r="O304" t="s">
        <v>362</v>
      </c>
      <c r="P304" t="s">
        <v>1398</v>
      </c>
      <c r="R304" t="s">
        <v>363</v>
      </c>
      <c r="S304" t="s">
        <v>1935</v>
      </c>
      <c r="T304" s="64">
        <v>10</v>
      </c>
      <c r="U304" s="3" t="s">
        <v>2076</v>
      </c>
    </row>
    <row r="305" spans="1:24" x14ac:dyDescent="0.2">
      <c r="A305" s="28">
        <v>958</v>
      </c>
      <c r="B305" t="s">
        <v>2020</v>
      </c>
      <c r="C305" t="s">
        <v>2021</v>
      </c>
      <c r="E305" t="s">
        <v>2022</v>
      </c>
      <c r="F305" s="1">
        <v>10671</v>
      </c>
      <c r="G305" s="5">
        <f t="shared" si="4"/>
        <v>82.658453114305274</v>
      </c>
      <c r="H305" t="s">
        <v>2023</v>
      </c>
      <c r="I305" t="s">
        <v>2024</v>
      </c>
      <c r="J305" t="s">
        <v>1929</v>
      </c>
      <c r="K305" s="11" t="s">
        <v>2025</v>
      </c>
      <c r="L305" t="s">
        <v>2026</v>
      </c>
      <c r="N305" t="s">
        <v>2027</v>
      </c>
      <c r="O305" t="s">
        <v>2028</v>
      </c>
      <c r="P305" t="s">
        <v>1980</v>
      </c>
      <c r="R305" t="s">
        <v>2029</v>
      </c>
      <c r="S305" t="s">
        <v>1935</v>
      </c>
      <c r="T305" s="64">
        <v>3</v>
      </c>
      <c r="U305" s="3" t="s">
        <v>2076</v>
      </c>
    </row>
    <row r="306" spans="1:24" x14ac:dyDescent="0.2">
      <c r="A306" s="28">
        <v>973</v>
      </c>
      <c r="B306" t="s">
        <v>840</v>
      </c>
      <c r="C306" t="s">
        <v>841</v>
      </c>
      <c r="D306" t="s">
        <v>842</v>
      </c>
      <c r="E306" t="s">
        <v>1180</v>
      </c>
      <c r="F306" s="1">
        <v>5213</v>
      </c>
      <c r="G306" s="5">
        <f t="shared" si="4"/>
        <v>97.601642710472277</v>
      </c>
      <c r="H306" t="s">
        <v>843</v>
      </c>
      <c r="I306" t="s">
        <v>1928</v>
      </c>
      <c r="J306" t="s">
        <v>1929</v>
      </c>
      <c r="K306" s="11" t="s">
        <v>844</v>
      </c>
      <c r="L306" t="s">
        <v>845</v>
      </c>
      <c r="O306" t="s">
        <v>1274</v>
      </c>
      <c r="P306" t="s">
        <v>846</v>
      </c>
      <c r="Q306">
        <v>925</v>
      </c>
      <c r="S306" t="s">
        <v>1952</v>
      </c>
      <c r="T306" s="64">
        <v>4</v>
      </c>
      <c r="U306" s="3" t="s">
        <v>2076</v>
      </c>
    </row>
    <row r="307" spans="1:24" x14ac:dyDescent="0.2">
      <c r="A307" s="29">
        <v>974</v>
      </c>
      <c r="B307" t="s">
        <v>2037</v>
      </c>
      <c r="C307" t="s">
        <v>2038</v>
      </c>
      <c r="D307" t="s">
        <v>2039</v>
      </c>
      <c r="E307" t="s">
        <v>2040</v>
      </c>
      <c r="F307" s="1">
        <v>10313</v>
      </c>
      <c r="G307" s="5">
        <f t="shared" si="4"/>
        <v>83.638603696098556</v>
      </c>
      <c r="H307" t="s">
        <v>2041</v>
      </c>
      <c r="I307" t="s">
        <v>2042</v>
      </c>
      <c r="J307" t="s">
        <v>1929</v>
      </c>
      <c r="K307" s="11" t="s">
        <v>2043</v>
      </c>
      <c r="L307" t="s">
        <v>2044</v>
      </c>
      <c r="O307" t="s">
        <v>2045</v>
      </c>
      <c r="P307" t="s">
        <v>2046</v>
      </c>
      <c r="Q307">
        <v>925</v>
      </c>
      <c r="R307" t="s">
        <v>2047</v>
      </c>
      <c r="S307" t="s">
        <v>1935</v>
      </c>
      <c r="T307" s="64">
        <v>3</v>
      </c>
      <c r="U307" s="3" t="s">
        <v>2076</v>
      </c>
    </row>
    <row r="308" spans="1:24" x14ac:dyDescent="0.2">
      <c r="A308" s="29">
        <v>976</v>
      </c>
      <c r="B308" t="s">
        <v>287</v>
      </c>
      <c r="C308" t="s">
        <v>288</v>
      </c>
      <c r="D308" t="s">
        <v>289</v>
      </c>
      <c r="E308" t="s">
        <v>290</v>
      </c>
      <c r="F308" s="1">
        <v>11709</v>
      </c>
      <c r="G308" s="5">
        <f t="shared" si="4"/>
        <v>79.816563997262151</v>
      </c>
      <c r="H308" t="s">
        <v>291</v>
      </c>
      <c r="I308" t="s">
        <v>1928</v>
      </c>
      <c r="J308" t="s">
        <v>1929</v>
      </c>
      <c r="K308" s="11" t="s">
        <v>292</v>
      </c>
      <c r="L308" t="s">
        <v>293</v>
      </c>
      <c r="O308" t="s">
        <v>2008</v>
      </c>
      <c r="P308" t="s">
        <v>294</v>
      </c>
      <c r="Q308">
        <v>925</v>
      </c>
      <c r="S308" t="s">
        <v>1952</v>
      </c>
      <c r="T308" s="64">
        <v>1</v>
      </c>
      <c r="U308" s="3" t="s">
        <v>2076</v>
      </c>
    </row>
    <row r="309" spans="1:24" x14ac:dyDescent="0.2">
      <c r="A309" s="29">
        <v>978</v>
      </c>
      <c r="B309" t="s">
        <v>1059</v>
      </c>
      <c r="C309" t="s">
        <v>776</v>
      </c>
      <c r="E309" t="s">
        <v>901</v>
      </c>
      <c r="F309" s="1">
        <v>11831</v>
      </c>
      <c r="G309" s="5">
        <f t="shared" si="4"/>
        <v>79.482546201232026</v>
      </c>
      <c r="H309" t="s">
        <v>777</v>
      </c>
      <c r="I309" t="s">
        <v>1928</v>
      </c>
      <c r="J309" t="s">
        <v>1929</v>
      </c>
      <c r="K309" s="11" t="s">
        <v>778</v>
      </c>
      <c r="L309" t="s">
        <v>779</v>
      </c>
      <c r="O309" t="s">
        <v>780</v>
      </c>
      <c r="P309" t="s">
        <v>1989</v>
      </c>
      <c r="Q309">
        <v>925</v>
      </c>
      <c r="R309" t="s">
        <v>781</v>
      </c>
      <c r="S309" t="s">
        <v>1935</v>
      </c>
      <c r="T309" s="64">
        <v>5</v>
      </c>
      <c r="U309" s="3" t="s">
        <v>2076</v>
      </c>
    </row>
    <row r="310" spans="1:24" x14ac:dyDescent="0.2">
      <c r="A310" s="28">
        <v>979</v>
      </c>
      <c r="B310" t="s">
        <v>2020</v>
      </c>
      <c r="C310" t="s">
        <v>347</v>
      </c>
      <c r="D310" t="s">
        <v>1974</v>
      </c>
      <c r="E310" t="s">
        <v>1956</v>
      </c>
      <c r="F310" s="1">
        <v>7275</v>
      </c>
      <c r="G310" s="5">
        <f t="shared" si="4"/>
        <v>91.956194387405887</v>
      </c>
      <c r="H310" t="s">
        <v>348</v>
      </c>
      <c r="I310" t="s">
        <v>1928</v>
      </c>
      <c r="J310" t="s">
        <v>1929</v>
      </c>
      <c r="K310" s="11" t="s">
        <v>349</v>
      </c>
      <c r="L310" t="s">
        <v>350</v>
      </c>
      <c r="O310" s="8" t="s">
        <v>1969</v>
      </c>
      <c r="P310" t="s">
        <v>1980</v>
      </c>
      <c r="Q310">
        <v>925</v>
      </c>
      <c r="S310" t="s">
        <v>1952</v>
      </c>
      <c r="T310" s="64" t="s">
        <v>2062</v>
      </c>
      <c r="U310" s="3" t="s">
        <v>2062</v>
      </c>
      <c r="X310" s="3" t="s">
        <v>2074</v>
      </c>
    </row>
    <row r="311" spans="1:24" x14ac:dyDescent="0.2">
      <c r="A311" s="28">
        <v>980</v>
      </c>
      <c r="B311" t="s">
        <v>1249</v>
      </c>
      <c r="C311" t="s">
        <v>1250</v>
      </c>
      <c r="D311" t="s">
        <v>1251</v>
      </c>
      <c r="E311" t="s">
        <v>1252</v>
      </c>
      <c r="F311" s="1">
        <v>4800</v>
      </c>
      <c r="G311" s="5">
        <f t="shared" si="4"/>
        <v>98.732375085557834</v>
      </c>
      <c r="H311" t="s">
        <v>1253</v>
      </c>
      <c r="I311" t="s">
        <v>2015</v>
      </c>
      <c r="J311" t="s">
        <v>1929</v>
      </c>
      <c r="K311" s="11" t="s">
        <v>1254</v>
      </c>
      <c r="L311" t="s">
        <v>1255</v>
      </c>
      <c r="O311" t="s">
        <v>1256</v>
      </c>
      <c r="P311" t="s">
        <v>1257</v>
      </c>
      <c r="Q311">
        <v>925</v>
      </c>
      <c r="S311" t="s">
        <v>1952</v>
      </c>
      <c r="T311" s="64">
        <v>2</v>
      </c>
      <c r="U311" s="3" t="s">
        <v>2076</v>
      </c>
    </row>
    <row r="312" spans="1:24" x14ac:dyDescent="0.2">
      <c r="A312" s="29">
        <v>981</v>
      </c>
      <c r="B312" t="s">
        <v>370</v>
      </c>
      <c r="C312" t="s">
        <v>371</v>
      </c>
      <c r="E312" t="s">
        <v>372</v>
      </c>
      <c r="F312" s="1">
        <v>14293</v>
      </c>
      <c r="G312" s="5">
        <f t="shared" si="4"/>
        <v>72.741957563312795</v>
      </c>
      <c r="H312" t="s">
        <v>373</v>
      </c>
      <c r="I312" t="s">
        <v>1985</v>
      </c>
      <c r="J312" t="s">
        <v>1929</v>
      </c>
      <c r="K312" s="11" t="s">
        <v>135</v>
      </c>
      <c r="L312" t="s">
        <v>136</v>
      </c>
      <c r="O312" t="s">
        <v>137</v>
      </c>
      <c r="P312" t="s">
        <v>370</v>
      </c>
      <c r="R312" s="6" t="s">
        <v>4273</v>
      </c>
      <c r="S312" t="s">
        <v>1952</v>
      </c>
      <c r="T312" s="64">
        <v>2</v>
      </c>
      <c r="U312" s="3" t="s">
        <v>2076</v>
      </c>
    </row>
    <row r="313" spans="1:24" x14ac:dyDescent="0.2">
      <c r="A313" s="29">
        <v>982</v>
      </c>
      <c r="B313" s="3" t="s">
        <v>2203</v>
      </c>
      <c r="C313" s="3" t="s">
        <v>2204</v>
      </c>
      <c r="E313" t="s">
        <v>2205</v>
      </c>
      <c r="F313" s="1">
        <v>12597</v>
      </c>
      <c r="G313" s="5">
        <f t="shared" si="4"/>
        <v>77.385352498288839</v>
      </c>
      <c r="H313" s="3" t="s">
        <v>2206</v>
      </c>
      <c r="I313" s="3" t="s">
        <v>1928</v>
      </c>
      <c r="J313" s="3" t="s">
        <v>1929</v>
      </c>
      <c r="K313" s="14" t="s">
        <v>2207</v>
      </c>
      <c r="L313" s="3" t="s">
        <v>2208</v>
      </c>
      <c r="O313" s="3" t="s">
        <v>2209</v>
      </c>
      <c r="P313" s="3"/>
      <c r="R313" s="6" t="s">
        <v>2210</v>
      </c>
      <c r="S313" s="3" t="s">
        <v>1935</v>
      </c>
      <c r="T313" s="64">
        <v>6</v>
      </c>
      <c r="U313" s="3" t="s">
        <v>2076</v>
      </c>
      <c r="V313" s="1">
        <v>38426</v>
      </c>
      <c r="W313">
        <v>1</v>
      </c>
    </row>
    <row r="314" spans="1:24" x14ac:dyDescent="0.2">
      <c r="A314" s="28">
        <v>983</v>
      </c>
      <c r="B314" t="s">
        <v>1611</v>
      </c>
      <c r="C314" t="s">
        <v>1612</v>
      </c>
      <c r="D314" t="s">
        <v>2050</v>
      </c>
      <c r="E314" t="s">
        <v>1613</v>
      </c>
      <c r="F314" s="1">
        <v>7588</v>
      </c>
      <c r="G314" s="5">
        <f t="shared" si="4"/>
        <v>91.099247091033533</v>
      </c>
      <c r="H314" t="s">
        <v>1614</v>
      </c>
      <c r="I314" t="s">
        <v>1801</v>
      </c>
      <c r="J314" t="s">
        <v>1929</v>
      </c>
      <c r="K314" s="11" t="s">
        <v>1615</v>
      </c>
      <c r="L314" t="s">
        <v>1616</v>
      </c>
      <c r="O314" t="s">
        <v>1617</v>
      </c>
      <c r="P314" t="s">
        <v>2056</v>
      </c>
      <c r="R314" t="s">
        <v>1618</v>
      </c>
      <c r="S314" t="s">
        <v>1952</v>
      </c>
      <c r="T314" s="64">
        <v>10</v>
      </c>
      <c r="U314" s="3" t="s">
        <v>2076</v>
      </c>
    </row>
    <row r="315" spans="1:24" x14ac:dyDescent="0.2">
      <c r="A315" s="29">
        <v>984</v>
      </c>
      <c r="B315" t="s">
        <v>1487</v>
      </c>
      <c r="C315" t="s">
        <v>2353</v>
      </c>
      <c r="D315" t="s">
        <v>2050</v>
      </c>
      <c r="E315" t="s">
        <v>2354</v>
      </c>
      <c r="F315" s="1">
        <v>16402</v>
      </c>
      <c r="G315" s="5">
        <f t="shared" si="4"/>
        <v>66.967830253251194</v>
      </c>
      <c r="H315" t="s">
        <v>2355</v>
      </c>
      <c r="I315" t="s">
        <v>1940</v>
      </c>
      <c r="J315" t="s">
        <v>1929</v>
      </c>
      <c r="K315" s="11" t="s">
        <v>2470</v>
      </c>
      <c r="L315" t="s">
        <v>2356</v>
      </c>
      <c r="O315" t="s">
        <v>2008</v>
      </c>
      <c r="P315" t="s">
        <v>2056</v>
      </c>
      <c r="R315" s="6" t="s">
        <v>2357</v>
      </c>
      <c r="S315" t="s">
        <v>1935</v>
      </c>
      <c r="T315" s="64">
        <v>11</v>
      </c>
      <c r="U315" t="s">
        <v>2076</v>
      </c>
      <c r="V315" s="1">
        <v>38552</v>
      </c>
      <c r="W315">
        <v>3</v>
      </c>
    </row>
    <row r="316" spans="1:24" x14ac:dyDescent="0.2">
      <c r="A316" s="29">
        <v>985</v>
      </c>
      <c r="B316" t="s">
        <v>1546</v>
      </c>
      <c r="C316" t="s">
        <v>1547</v>
      </c>
      <c r="F316" s="1">
        <v>10809</v>
      </c>
      <c r="G316" s="5">
        <f t="shared" si="4"/>
        <v>82.280629705681037</v>
      </c>
      <c r="H316" t="s">
        <v>1548</v>
      </c>
      <c r="I316" t="s">
        <v>1928</v>
      </c>
      <c r="J316" t="s">
        <v>1929</v>
      </c>
      <c r="K316" s="11" t="s">
        <v>1549</v>
      </c>
      <c r="L316" t="s">
        <v>1550</v>
      </c>
      <c r="O316" t="s">
        <v>1551</v>
      </c>
      <c r="P316" t="s">
        <v>1963</v>
      </c>
      <c r="S316" t="s">
        <v>1952</v>
      </c>
      <c r="T316" s="64">
        <v>8</v>
      </c>
      <c r="U316" s="3" t="s">
        <v>2076</v>
      </c>
    </row>
    <row r="317" spans="1:24" x14ac:dyDescent="0.2">
      <c r="A317" s="29">
        <v>986</v>
      </c>
      <c r="B317" t="s">
        <v>2382</v>
      </c>
      <c r="C317" t="s">
        <v>2372</v>
      </c>
      <c r="E317" t="s">
        <v>1701</v>
      </c>
      <c r="F317" s="1">
        <v>13131</v>
      </c>
      <c r="G317" s="5">
        <f t="shared" si="4"/>
        <v>75.923340177960299</v>
      </c>
      <c r="H317" t="s">
        <v>2373</v>
      </c>
      <c r="I317" t="s">
        <v>1928</v>
      </c>
      <c r="J317" t="s">
        <v>1929</v>
      </c>
      <c r="K317" s="11">
        <v>94598</v>
      </c>
      <c r="L317" t="s">
        <v>2374</v>
      </c>
      <c r="O317" t="s">
        <v>2383</v>
      </c>
      <c r="P317" t="s">
        <v>2056</v>
      </c>
      <c r="R317" s="6" t="s">
        <v>2384</v>
      </c>
      <c r="S317" t="s">
        <v>1952</v>
      </c>
      <c r="T317" s="64">
        <v>12</v>
      </c>
      <c r="U317" t="s">
        <v>2076</v>
      </c>
      <c r="V317" s="1">
        <v>38580</v>
      </c>
      <c r="W317">
        <v>3</v>
      </c>
    </row>
    <row r="318" spans="1:24" x14ac:dyDescent="0.2">
      <c r="A318" s="29">
        <v>987</v>
      </c>
      <c r="B318" t="s">
        <v>1585</v>
      </c>
      <c r="C318" t="s">
        <v>508</v>
      </c>
      <c r="E318" t="s">
        <v>509</v>
      </c>
      <c r="F318" s="1">
        <v>8516</v>
      </c>
      <c r="G318" s="5">
        <f t="shared" si="4"/>
        <v>88.558521560574945</v>
      </c>
      <c r="H318" t="s">
        <v>510</v>
      </c>
      <c r="I318" t="s">
        <v>1928</v>
      </c>
      <c r="J318" t="s">
        <v>1929</v>
      </c>
      <c r="K318" s="11" t="s">
        <v>511</v>
      </c>
      <c r="L318" t="s">
        <v>512</v>
      </c>
      <c r="O318" t="s">
        <v>780</v>
      </c>
      <c r="P318" t="s">
        <v>1585</v>
      </c>
      <c r="R318" t="s">
        <v>513</v>
      </c>
      <c r="S318" t="s">
        <v>1935</v>
      </c>
      <c r="T318" s="64">
        <v>4</v>
      </c>
      <c r="U318" s="3" t="s">
        <v>2076</v>
      </c>
    </row>
    <row r="319" spans="1:24" x14ac:dyDescent="0.2">
      <c r="A319" s="29">
        <v>988</v>
      </c>
      <c r="B319" t="s">
        <v>1127</v>
      </c>
      <c r="C319" t="s">
        <v>674</v>
      </c>
      <c r="D319" t="s">
        <v>2050</v>
      </c>
      <c r="E319" t="s">
        <v>675</v>
      </c>
      <c r="F319" s="1">
        <v>8120</v>
      </c>
      <c r="G319" s="5">
        <f t="shared" si="4"/>
        <v>89.642710472279262</v>
      </c>
      <c r="H319" t="s">
        <v>676</v>
      </c>
      <c r="I319" t="s">
        <v>1928</v>
      </c>
      <c r="J319" t="s">
        <v>1929</v>
      </c>
      <c r="K319" s="11" t="s">
        <v>677</v>
      </c>
      <c r="L319" t="s">
        <v>678</v>
      </c>
      <c r="O319" s="8" t="s">
        <v>1969</v>
      </c>
      <c r="P319" t="s">
        <v>2056</v>
      </c>
      <c r="Q319">
        <v>925</v>
      </c>
      <c r="R319" t="s">
        <v>680</v>
      </c>
      <c r="S319" t="s">
        <v>1935</v>
      </c>
      <c r="T319" s="63" t="s">
        <v>2062</v>
      </c>
      <c r="U319" s="3" t="s">
        <v>2062</v>
      </c>
    </row>
    <row r="320" spans="1:24" x14ac:dyDescent="0.2">
      <c r="A320" s="28">
        <v>989</v>
      </c>
      <c r="B320" t="s">
        <v>992</v>
      </c>
      <c r="C320" t="s">
        <v>993</v>
      </c>
      <c r="D320" t="s">
        <v>1675</v>
      </c>
      <c r="E320" t="s">
        <v>1655</v>
      </c>
      <c r="F320" s="1">
        <v>8445</v>
      </c>
      <c r="G320" s="5">
        <f t="shared" si="4"/>
        <v>88.752908966461334</v>
      </c>
      <c r="H320" t="s">
        <v>994</v>
      </c>
      <c r="I320" t="s">
        <v>1928</v>
      </c>
      <c r="J320" t="s">
        <v>1929</v>
      </c>
      <c r="K320" s="11" t="s">
        <v>995</v>
      </c>
      <c r="L320" t="s">
        <v>996</v>
      </c>
      <c r="O320" t="s">
        <v>2008</v>
      </c>
      <c r="P320" t="s">
        <v>1681</v>
      </c>
      <c r="Q320">
        <v>925</v>
      </c>
      <c r="R320" t="s">
        <v>997</v>
      </c>
      <c r="S320" t="s">
        <v>1952</v>
      </c>
      <c r="T320" s="64">
        <v>2</v>
      </c>
      <c r="U320" s="3" t="s">
        <v>2076</v>
      </c>
    </row>
    <row r="321" spans="1:25" x14ac:dyDescent="0.2">
      <c r="A321" s="29">
        <v>990</v>
      </c>
      <c r="B321" s="3" t="s">
        <v>2147</v>
      </c>
      <c r="C321" s="3" t="s">
        <v>2148</v>
      </c>
      <c r="F321" s="1">
        <v>9733</v>
      </c>
      <c r="G321" s="5">
        <f t="shared" si="4"/>
        <v>85.226557152635181</v>
      </c>
      <c r="H321" s="3" t="s">
        <v>2149</v>
      </c>
      <c r="I321" s="3" t="s">
        <v>1985</v>
      </c>
      <c r="J321" s="3" t="s">
        <v>1929</v>
      </c>
      <c r="K321" s="14" t="s">
        <v>2150</v>
      </c>
      <c r="L321" s="3" t="s">
        <v>2151</v>
      </c>
      <c r="O321" s="3" t="s">
        <v>2152</v>
      </c>
      <c r="P321" s="3" t="s">
        <v>1980</v>
      </c>
      <c r="R321" s="21" t="s">
        <v>2153</v>
      </c>
      <c r="S321" t="s">
        <v>1952</v>
      </c>
      <c r="T321" s="64">
        <v>8</v>
      </c>
      <c r="U321" s="3" t="s">
        <v>2076</v>
      </c>
      <c r="V321" s="1">
        <v>38580</v>
      </c>
      <c r="W321">
        <v>3</v>
      </c>
    </row>
    <row r="322" spans="1:25" x14ac:dyDescent="0.2">
      <c r="A322" s="29">
        <v>991</v>
      </c>
      <c r="B322" t="s">
        <v>3739</v>
      </c>
      <c r="C322" t="s">
        <v>3740</v>
      </c>
      <c r="E322" t="s">
        <v>3741</v>
      </c>
      <c r="F322" s="1">
        <v>13958</v>
      </c>
      <c r="G322" s="5">
        <f t="shared" si="4"/>
        <v>73.659137577002056</v>
      </c>
      <c r="H322" t="s">
        <v>3742</v>
      </c>
      <c r="I322" t="s">
        <v>1928</v>
      </c>
      <c r="J322" t="s">
        <v>1929</v>
      </c>
      <c r="K322" s="11">
        <v>94596</v>
      </c>
      <c r="L322" t="s">
        <v>3743</v>
      </c>
      <c r="O322" t="s">
        <v>3744</v>
      </c>
      <c r="P322" t="s">
        <v>3745</v>
      </c>
      <c r="Q322">
        <v>925</v>
      </c>
      <c r="R322" s="6" t="s">
        <v>3746</v>
      </c>
      <c r="S322" t="s">
        <v>1935</v>
      </c>
      <c r="T322" s="64">
        <v>3</v>
      </c>
      <c r="U322" t="s">
        <v>2076</v>
      </c>
    </row>
    <row r="323" spans="1:25" x14ac:dyDescent="0.2">
      <c r="A323" s="29">
        <v>992</v>
      </c>
      <c r="B323" t="s">
        <v>2011</v>
      </c>
      <c r="C323" t="s">
        <v>2119</v>
      </c>
      <c r="D323" t="s">
        <v>2120</v>
      </c>
      <c r="E323" t="s">
        <v>1585</v>
      </c>
      <c r="F323" s="1">
        <v>10322</v>
      </c>
      <c r="G323" s="5">
        <f t="shared" ref="G323:G330" si="5">(("11/16/2015")-F323)/365.25</f>
        <v>83.613963039014379</v>
      </c>
      <c r="H323" s="3" t="s">
        <v>2121</v>
      </c>
      <c r="I323" s="3" t="s">
        <v>1928</v>
      </c>
      <c r="J323" s="3" t="s">
        <v>1929</v>
      </c>
      <c r="K323" s="11">
        <v>94598</v>
      </c>
      <c r="L323" s="3" t="s">
        <v>2122</v>
      </c>
      <c r="O323" t="s">
        <v>2123</v>
      </c>
      <c r="P323" t="s">
        <v>1715</v>
      </c>
      <c r="R323" s="6" t="s">
        <v>2124</v>
      </c>
      <c r="S323" s="3" t="s">
        <v>1935</v>
      </c>
      <c r="T323" s="64">
        <v>4</v>
      </c>
      <c r="U323" s="3" t="s">
        <v>2076</v>
      </c>
      <c r="V323" s="1">
        <v>38426</v>
      </c>
      <c r="W323">
        <v>1</v>
      </c>
      <c r="Y323" s="1"/>
    </row>
    <row r="324" spans="1:25" x14ac:dyDescent="0.2">
      <c r="A324" s="55">
        <v>993</v>
      </c>
      <c r="B324" t="s">
        <v>3719</v>
      </c>
      <c r="C324" t="s">
        <v>3720</v>
      </c>
      <c r="D324" t="s">
        <v>1850</v>
      </c>
      <c r="E324" t="s">
        <v>2354</v>
      </c>
      <c r="F324" s="1">
        <v>12647</v>
      </c>
      <c r="G324" s="5">
        <f t="shared" si="5"/>
        <v>77.248459958932244</v>
      </c>
      <c r="H324" t="s">
        <v>3721</v>
      </c>
      <c r="I324" t="s">
        <v>1985</v>
      </c>
      <c r="J324" t="s">
        <v>1929</v>
      </c>
      <c r="K324" s="11">
        <v>94521</v>
      </c>
      <c r="L324" t="s">
        <v>4533</v>
      </c>
      <c r="O324" t="s">
        <v>3722</v>
      </c>
      <c r="P324" t="s">
        <v>1856</v>
      </c>
      <c r="Q324">
        <v>925</v>
      </c>
      <c r="R324" s="6" t="s">
        <v>3723</v>
      </c>
      <c r="T324" s="64">
        <v>8</v>
      </c>
      <c r="U324" t="s">
        <v>2076</v>
      </c>
      <c r="V324" s="1">
        <v>39308</v>
      </c>
    </row>
    <row r="325" spans="1:25" x14ac:dyDescent="0.2">
      <c r="A325" s="55">
        <v>994</v>
      </c>
      <c r="B325" t="s">
        <v>4511</v>
      </c>
      <c r="C325" t="s">
        <v>4512</v>
      </c>
      <c r="D325" t="s">
        <v>2003</v>
      </c>
      <c r="E325" t="s">
        <v>4513</v>
      </c>
      <c r="F325" s="1">
        <v>12954</v>
      </c>
      <c r="G325" s="5">
        <f t="shared" si="5"/>
        <v>76.407939767282684</v>
      </c>
      <c r="H325" t="s">
        <v>4514</v>
      </c>
      <c r="I325" t="s">
        <v>1985</v>
      </c>
      <c r="J325" t="s">
        <v>1929</v>
      </c>
      <c r="K325" s="11">
        <v>94521</v>
      </c>
      <c r="L325" t="s">
        <v>4525</v>
      </c>
      <c r="O325" t="s">
        <v>4515</v>
      </c>
      <c r="P325" t="s">
        <v>2009</v>
      </c>
      <c r="Q325">
        <v>925</v>
      </c>
      <c r="R325" s="6" t="s">
        <v>4516</v>
      </c>
      <c r="S325" t="s">
        <v>1935</v>
      </c>
      <c r="T325" s="64">
        <v>6</v>
      </c>
      <c r="U325" s="3" t="s">
        <v>2076</v>
      </c>
    </row>
    <row r="326" spans="1:25" x14ac:dyDescent="0.2">
      <c r="A326" s="55">
        <v>995</v>
      </c>
      <c r="B326" t="s">
        <v>4606</v>
      </c>
      <c r="C326" t="s">
        <v>389</v>
      </c>
      <c r="D326" t="s">
        <v>1910</v>
      </c>
      <c r="E326" t="s">
        <v>4607</v>
      </c>
      <c r="F326" s="1">
        <v>11731</v>
      </c>
      <c r="G326" s="5">
        <f t="shared" si="5"/>
        <v>79.756331279945243</v>
      </c>
      <c r="H326" s="3" t="s">
        <v>4639</v>
      </c>
      <c r="I326" t="s">
        <v>1928</v>
      </c>
      <c r="J326" t="s">
        <v>1929</v>
      </c>
      <c r="K326" s="11">
        <v>94595</v>
      </c>
      <c r="L326" t="s">
        <v>4608</v>
      </c>
      <c r="O326" t="s">
        <v>4609</v>
      </c>
      <c r="P326" t="s">
        <v>1916</v>
      </c>
      <c r="R326" s="6" t="s">
        <v>4610</v>
      </c>
      <c r="S326" t="s">
        <v>1935</v>
      </c>
      <c r="T326" s="64">
        <v>2</v>
      </c>
      <c r="U326" t="s">
        <v>2076</v>
      </c>
    </row>
    <row r="327" spans="1:25" x14ac:dyDescent="0.2">
      <c r="A327" s="29">
        <v>996</v>
      </c>
      <c r="B327" t="s">
        <v>1901</v>
      </c>
      <c r="C327" t="s">
        <v>1902</v>
      </c>
      <c r="D327" t="s">
        <v>1925</v>
      </c>
      <c r="E327" t="s">
        <v>1903</v>
      </c>
      <c r="F327" s="1">
        <v>10924</v>
      </c>
      <c r="G327" s="5">
        <f t="shared" si="5"/>
        <v>81.965776865160848</v>
      </c>
      <c r="H327" t="s">
        <v>1904</v>
      </c>
      <c r="I327" t="s">
        <v>1985</v>
      </c>
      <c r="J327" t="s">
        <v>1929</v>
      </c>
      <c r="K327" s="11" t="s">
        <v>1905</v>
      </c>
      <c r="L327" t="s">
        <v>1906</v>
      </c>
      <c r="O327" t="s">
        <v>2008</v>
      </c>
      <c r="P327" t="s">
        <v>1933</v>
      </c>
      <c r="Q327">
        <v>925</v>
      </c>
      <c r="R327" t="s">
        <v>1907</v>
      </c>
      <c r="S327" t="s">
        <v>1952</v>
      </c>
      <c r="T327" s="64">
        <v>11</v>
      </c>
      <c r="U327" s="3" t="s">
        <v>2076</v>
      </c>
    </row>
    <row r="328" spans="1:25" x14ac:dyDescent="0.2">
      <c r="A328" s="28">
        <v>997</v>
      </c>
      <c r="B328" t="s">
        <v>1970</v>
      </c>
      <c r="C328" t="s">
        <v>475</v>
      </c>
      <c r="D328" t="s">
        <v>1869</v>
      </c>
      <c r="E328" t="s">
        <v>830</v>
      </c>
      <c r="F328" s="1">
        <v>11445</v>
      </c>
      <c r="G328" s="5">
        <f t="shared" si="5"/>
        <v>80.539356605065024</v>
      </c>
      <c r="H328" t="s">
        <v>476</v>
      </c>
      <c r="I328" t="s">
        <v>1928</v>
      </c>
      <c r="J328" t="s">
        <v>1929</v>
      </c>
      <c r="K328" s="11" t="s">
        <v>477</v>
      </c>
      <c r="L328" t="s">
        <v>478</v>
      </c>
      <c r="O328" t="s">
        <v>479</v>
      </c>
      <c r="P328" t="s">
        <v>1970</v>
      </c>
      <c r="S328" t="s">
        <v>1952</v>
      </c>
      <c r="T328" s="64">
        <v>5</v>
      </c>
      <c r="U328" s="3" t="s">
        <v>2076</v>
      </c>
    </row>
    <row r="329" spans="1:25" x14ac:dyDescent="0.2">
      <c r="A329" s="28">
        <v>998</v>
      </c>
      <c r="B329" s="3" t="s">
        <v>3575</v>
      </c>
      <c r="C329" s="3" t="s">
        <v>3576</v>
      </c>
      <c r="E329" s="3" t="s">
        <v>3577</v>
      </c>
      <c r="F329" s="1">
        <v>12717</v>
      </c>
      <c r="G329" s="5">
        <f t="shared" si="5"/>
        <v>77.056810403832998</v>
      </c>
      <c r="H329" s="3" t="s">
        <v>3578</v>
      </c>
      <c r="I329" s="3" t="s">
        <v>1928</v>
      </c>
      <c r="J329" s="3" t="s">
        <v>1929</v>
      </c>
      <c r="K329" s="11">
        <v>94598</v>
      </c>
      <c r="L329" s="3" t="s">
        <v>3579</v>
      </c>
      <c r="O329" s="3" t="s">
        <v>3580</v>
      </c>
      <c r="P329" s="3" t="s">
        <v>3581</v>
      </c>
      <c r="R329" s="6" t="s">
        <v>3582</v>
      </c>
      <c r="S329" s="3" t="s">
        <v>1935</v>
      </c>
      <c r="T329" s="64">
        <v>10</v>
      </c>
      <c r="U329" s="3" t="s">
        <v>2076</v>
      </c>
    </row>
    <row r="330" spans="1:25" x14ac:dyDescent="0.2">
      <c r="A330" s="29">
        <v>999</v>
      </c>
      <c r="B330" t="s">
        <v>1159</v>
      </c>
      <c r="C330" t="s">
        <v>364</v>
      </c>
      <c r="D330" t="s">
        <v>1974</v>
      </c>
      <c r="E330" t="s">
        <v>894</v>
      </c>
      <c r="F330" s="1">
        <v>8407</v>
      </c>
      <c r="G330" s="5">
        <f t="shared" si="5"/>
        <v>88.856947296372354</v>
      </c>
      <c r="H330" t="s">
        <v>365</v>
      </c>
      <c r="I330" t="s">
        <v>2015</v>
      </c>
      <c r="J330" t="s">
        <v>1929</v>
      </c>
      <c r="K330" s="11" t="s">
        <v>366</v>
      </c>
      <c r="L330" t="s">
        <v>367</v>
      </c>
      <c r="O330" t="s">
        <v>368</v>
      </c>
      <c r="P330" t="s">
        <v>1980</v>
      </c>
      <c r="Q330">
        <v>925</v>
      </c>
      <c r="R330" t="s">
        <v>369</v>
      </c>
      <c r="S330" t="s">
        <v>1935</v>
      </c>
      <c r="T330" s="64">
        <v>1</v>
      </c>
      <c r="U330" s="3" t="s">
        <v>2076</v>
      </c>
    </row>
  </sheetData>
  <sortState ref="A2:Z330">
    <sortCondition ref="A2"/>
  </sortState>
  <hyperlinks>
    <hyperlink ref="R270" r:id="rId1"/>
    <hyperlink ref="R221" r:id="rId2"/>
    <hyperlink ref="R222" r:id="rId3"/>
    <hyperlink ref="R223" r:id="rId4"/>
    <hyperlink ref="R220" r:id="rId5"/>
    <hyperlink ref="R230" r:id="rId6"/>
    <hyperlink ref="R323" r:id="rId7"/>
    <hyperlink ref="R279" r:id="rId8"/>
    <hyperlink ref="R225" r:id="rId9"/>
    <hyperlink ref="R321" r:id="rId10"/>
    <hyperlink ref="R313" r:id="rId11"/>
    <hyperlink ref="R268" r:id="rId12"/>
    <hyperlink ref="R228" r:id="rId13"/>
    <hyperlink ref="R224" r:id="rId14"/>
    <hyperlink ref="R285" r:id="rId15"/>
    <hyperlink ref="R227" r:id="rId16"/>
    <hyperlink ref="R266" r:id="rId17"/>
    <hyperlink ref="R188" r:id="rId18"/>
    <hyperlink ref="R88" r:id="rId19"/>
    <hyperlink ref="R315" r:id="rId20"/>
    <hyperlink ref="R280" r:id="rId21"/>
    <hyperlink ref="R231" r:id="rId22"/>
    <hyperlink ref="R317" r:id="rId23"/>
    <hyperlink ref="R233" r:id="rId24"/>
    <hyperlink ref="R235" r:id="rId25"/>
    <hyperlink ref="R234" r:id="rId26"/>
    <hyperlink ref="R302" r:id="rId27"/>
    <hyperlink ref="R237" r:id="rId28"/>
    <hyperlink ref="R129" r:id="rId29"/>
    <hyperlink ref="R73" r:id="rId30"/>
    <hyperlink ref="R162" r:id="rId31"/>
    <hyperlink ref="R111" r:id="rId32"/>
    <hyperlink ref="R24" r:id="rId33"/>
    <hyperlink ref="R239" r:id="rId34"/>
    <hyperlink ref="R238" r:id="rId35"/>
    <hyperlink ref="R271" r:id="rId36"/>
    <hyperlink ref="R254" r:id="rId37"/>
    <hyperlink ref="R207" r:id="rId38"/>
    <hyperlink ref="R144" r:id="rId39"/>
    <hyperlink ref="R274" r:id="rId40"/>
    <hyperlink ref="R242" r:id="rId41"/>
    <hyperlink ref="R243" r:id="rId42"/>
    <hyperlink ref="R218" r:id="rId43"/>
    <hyperlink ref="R191" r:id="rId44"/>
    <hyperlink ref="R12" r:id="rId45"/>
    <hyperlink ref="R2" r:id="rId46"/>
    <hyperlink ref="R29" r:id="rId47"/>
    <hyperlink ref="R58" r:id="rId48"/>
    <hyperlink ref="R3" r:id="rId49"/>
    <hyperlink ref="R148" r:id="rId50"/>
    <hyperlink ref="R253" r:id="rId51"/>
    <hyperlink ref="R249" r:id="rId52"/>
    <hyperlink ref="R104" r:id="rId53"/>
    <hyperlink ref="R294" r:id="rId54"/>
    <hyperlink ref="R45" r:id="rId55"/>
    <hyperlink ref="R51" r:id="rId56"/>
    <hyperlink ref="R49" r:id="rId57"/>
    <hyperlink ref="R255" r:id="rId58"/>
    <hyperlink ref="R329" r:id="rId59"/>
    <hyperlink ref="R9" r:id="rId60"/>
    <hyperlink ref="R293" r:id="rId61"/>
    <hyperlink ref="R60" r:id="rId62"/>
    <hyperlink ref="R65" r:id="rId63"/>
    <hyperlink ref="R161" r:id="rId64"/>
    <hyperlink ref="R298" r:id="rId65"/>
    <hyperlink ref="R102" r:id="rId66"/>
    <hyperlink ref="R20" r:id="rId67"/>
    <hyperlink ref="R11" r:id="rId68"/>
    <hyperlink ref="R25" r:id="rId69"/>
    <hyperlink ref="R79" r:id="rId70"/>
    <hyperlink ref="R119" r:id="rId71"/>
    <hyperlink ref="R324" r:id="rId72"/>
    <hyperlink ref="R89" r:id="rId73"/>
    <hyperlink ref="R322" r:id="rId74"/>
    <hyperlink ref="R96" r:id="rId75"/>
    <hyperlink ref="R55" r:id="rId76"/>
    <hyperlink ref="R64" r:id="rId77"/>
    <hyperlink ref="R99" r:id="rId78"/>
    <hyperlink ref="R75" r:id="rId79"/>
    <hyperlink ref="R78" r:id="rId80"/>
    <hyperlink ref="R93" r:id="rId81"/>
    <hyperlink ref="R32" r:id="rId82"/>
    <hyperlink ref="R101" r:id="rId83"/>
    <hyperlink ref="R247" r:id="rId84"/>
    <hyperlink ref="R76" r:id="rId85"/>
    <hyperlink ref="R113" r:id="rId86"/>
    <hyperlink ref="R120" r:id="rId87"/>
    <hyperlink ref="R26" r:id="rId88"/>
    <hyperlink ref="R291" r:id="rId89"/>
    <hyperlink ref="R48" r:id="rId90"/>
    <hyperlink ref="R66" r:id="rId91"/>
    <hyperlink ref="R87" r:id="rId92"/>
    <hyperlink ref="R94" r:id="rId93"/>
    <hyperlink ref="R287" r:id="rId94"/>
    <hyperlink ref="R137" r:id="rId95"/>
    <hyperlink ref="R123" r:id="rId96"/>
    <hyperlink ref="R86" r:id="rId97"/>
    <hyperlink ref="R140" r:id="rId98"/>
    <hyperlink ref="R70" r:id="rId99"/>
    <hyperlink ref="R151" r:id="rId100"/>
    <hyperlink ref="R149" r:id="rId101"/>
    <hyperlink ref="R108" r:id="rId102"/>
    <hyperlink ref="R263" r:id="rId103"/>
    <hyperlink ref="R261" r:id="rId104"/>
    <hyperlink ref="R181" r:id="rId105"/>
    <hyperlink ref="R246" r:id="rId106"/>
    <hyperlink ref="R252" r:id="rId107"/>
    <hyperlink ref="R264" r:id="rId108"/>
    <hyperlink ref="R95" r:id="rId109"/>
    <hyperlink ref="R236" r:id="rId110"/>
    <hyperlink ref="R38" r:id="rId111"/>
    <hyperlink ref="R312" r:id="rId112"/>
    <hyperlink ref="R281" r:id="rId113"/>
    <hyperlink ref="R282" r:id="rId114"/>
    <hyperlink ref="R251" r:id="rId115"/>
    <hyperlink ref="R192" r:id="rId116"/>
    <hyperlink ref="R67" r:id="rId117"/>
    <hyperlink ref="R164" r:id="rId118"/>
    <hyperlink ref="R210" r:id="rId119"/>
    <hyperlink ref="R226" r:id="rId120"/>
    <hyperlink ref="R232" r:id="rId121"/>
    <hyperlink ref="R244" r:id="rId122"/>
    <hyperlink ref="R241" r:id="rId123"/>
    <hyperlink ref="R35" r:id="rId124"/>
    <hyperlink ref="R240" r:id="rId125"/>
    <hyperlink ref="R84" r:id="rId126"/>
    <hyperlink ref="R142" r:id="rId127"/>
    <hyperlink ref="R269" r:id="rId128"/>
    <hyperlink ref="R154" r:id="rId129"/>
    <hyperlink ref="R175" r:id="rId130"/>
    <hyperlink ref="R172" r:id="rId131"/>
    <hyperlink ref="R7" r:id="rId132"/>
    <hyperlink ref="R61" r:id="rId133"/>
    <hyperlink ref="R103" r:id="rId134"/>
    <hyperlink ref="R141" r:id="rId135"/>
    <hyperlink ref="R122" r:id="rId136"/>
    <hyperlink ref="R325" r:id="rId137"/>
    <hyperlink ref="R21" r:id="rId138"/>
    <hyperlink ref="R136" r:id="rId139"/>
    <hyperlink ref="R71" r:id="rId140"/>
    <hyperlink ref="R170" r:id="rId141"/>
    <hyperlink ref="R177" r:id="rId142"/>
    <hyperlink ref="R199" r:id="rId143"/>
    <hyperlink ref="R245" r:id="rId144"/>
    <hyperlink ref="R326" r:id="rId145"/>
    <hyperlink ref="R34" r:id="rId146"/>
    <hyperlink ref="R272" r:id="rId147"/>
    <hyperlink ref="R128" r:id="rId148"/>
    <hyperlink ref="R182" r:id="rId149"/>
    <hyperlink ref="R250" r:id="rId150"/>
    <hyperlink ref="R121" r:id="rId151"/>
    <hyperlink ref="R257" r:id="rId152"/>
    <hyperlink ref="R167" r:id="rId153"/>
    <hyperlink ref="R97" r:id="rId154"/>
    <hyperlink ref="R180" r:id="rId155"/>
    <hyperlink ref="R195" r:id="rId156"/>
    <hyperlink ref="R289" r:id="rId157"/>
    <hyperlink ref="R146" r:id="rId158"/>
    <hyperlink ref="R212" r:id="rId159"/>
    <hyperlink ref="R132" r:id="rId160"/>
    <hyperlink ref="R80" r:id="rId161"/>
    <hyperlink ref="R156" r:id="rId162"/>
    <hyperlink ref="R41" r:id="rId163"/>
    <hyperlink ref="R303" r:id="rId164"/>
    <hyperlink ref="R110" r:id="rId165"/>
    <hyperlink ref="R83" r:id="rId166"/>
    <hyperlink ref="R133" r:id="rId167"/>
    <hyperlink ref="R160" r:id="rId168"/>
    <hyperlink ref="R204" r:id="rId169"/>
    <hyperlink ref="R173" r:id="rId170"/>
    <hyperlink ref="R139" r:id="rId171"/>
    <hyperlink ref="R30" r:id="rId172"/>
    <hyperlink ref="R125" r:id="rId173"/>
    <hyperlink ref="R183" r:id="rId174"/>
    <hyperlink ref="R68" r:id="rId175"/>
    <hyperlink ref="R201" r:id="rId176"/>
    <hyperlink ref="R135" r:id="rId177"/>
    <hyperlink ref="R42" r:id="rId178"/>
    <hyperlink ref="R130" r:id="rId179"/>
    <hyperlink ref="R168" r:id="rId180"/>
    <hyperlink ref="R179" r:id="rId181"/>
    <hyperlink ref="R187" r:id="rId182"/>
    <hyperlink ref="R229" r:id="rId183"/>
    <hyperlink ref="R189" r:id="rId184"/>
    <hyperlink ref="R196" r:id="rId185"/>
  </hyperlinks>
  <pageMargins left="0.7" right="0.7" top="0.75" bottom="0.75" header="0.3" footer="0.3"/>
  <pageSetup orientation="portrait" horizontalDpi="1200" verticalDpi="1200" r:id="rId18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8"/>
  <sheetViews>
    <sheetView workbookViewId="0">
      <pane ySplit="3" topLeftCell="A952" activePane="bottomLeft" state="frozen"/>
      <selection pane="bottomLeft" activeCell="R985" sqref="R985"/>
    </sheetView>
  </sheetViews>
  <sheetFormatPr defaultColWidth="9" defaultRowHeight="10.199999999999999" x14ac:dyDescent="0.2"/>
  <cols>
    <col min="1" max="1" width="4.7265625" style="32" customWidth="1"/>
    <col min="2" max="2" width="16.6328125" style="31" customWidth="1"/>
    <col min="3" max="3" width="6.26953125" style="35" customWidth="1"/>
    <col min="4" max="4" width="7.36328125" style="35" customWidth="1"/>
    <col min="5" max="5" width="1.90625" style="31" customWidth="1"/>
    <col min="6" max="6" width="34.6328125" style="31" customWidth="1"/>
    <col min="7" max="7" width="20.6328125" style="31" customWidth="1"/>
    <col min="8" max="8" width="8.453125" style="31" customWidth="1"/>
    <col min="9" max="9" width="2.7265625" style="31" customWidth="1"/>
    <col min="10" max="10" width="6.453125" style="31" customWidth="1"/>
    <col min="11" max="11" width="6.36328125" style="31" customWidth="1"/>
    <col min="12" max="12" width="7.6328125" style="31" customWidth="1"/>
    <col min="13" max="13" width="7.453125" style="31" customWidth="1"/>
    <col min="14" max="14" width="7.26953125" style="31" customWidth="1"/>
    <col min="15" max="15" width="6.6328125" style="31" customWidth="1"/>
    <col min="16" max="16384" width="9" style="31"/>
  </cols>
  <sheetData>
    <row r="1" spans="1:16" s="32" customFormat="1" x14ac:dyDescent="0.2">
      <c r="A1" s="32" t="s">
        <v>2796</v>
      </c>
      <c r="C1" s="33" t="s">
        <v>2062</v>
      </c>
      <c r="D1" s="33"/>
    </row>
    <row r="2" spans="1:16" s="32" customFormat="1" x14ac:dyDescent="0.2">
      <c r="C2" s="34" t="s">
        <v>2083</v>
      </c>
      <c r="D2" s="33"/>
      <c r="H2" s="32" t="s">
        <v>2173</v>
      </c>
      <c r="M2" s="43" t="s">
        <v>2795</v>
      </c>
    </row>
    <row r="3" spans="1:16" s="32" customFormat="1" x14ac:dyDescent="0.2">
      <c r="B3" s="32" t="s">
        <v>2081</v>
      </c>
      <c r="C3" s="33" t="s">
        <v>2082</v>
      </c>
      <c r="D3" s="33" t="s">
        <v>2186</v>
      </c>
      <c r="F3" s="32" t="s">
        <v>2084</v>
      </c>
      <c r="G3" s="32" t="s">
        <v>2164</v>
      </c>
      <c r="H3" s="42" t="s">
        <v>2808</v>
      </c>
      <c r="I3" s="32" t="s">
        <v>2882</v>
      </c>
      <c r="J3" s="32" t="s">
        <v>2791</v>
      </c>
      <c r="K3" s="32" t="s">
        <v>2794</v>
      </c>
      <c r="L3" s="32" t="s">
        <v>2792</v>
      </c>
      <c r="M3" s="32" t="s">
        <v>2810</v>
      </c>
      <c r="N3" s="32" t="s">
        <v>2789</v>
      </c>
      <c r="O3" s="32" t="s">
        <v>2809</v>
      </c>
      <c r="P3" s="32" t="s">
        <v>2790</v>
      </c>
    </row>
    <row r="5" spans="1:16" x14ac:dyDescent="0.2">
      <c r="A5" s="38" t="s">
        <v>2797</v>
      </c>
    </row>
    <row r="6" spans="1:16" x14ac:dyDescent="0.2">
      <c r="B6" s="31" t="s">
        <v>2212</v>
      </c>
      <c r="C6" s="35">
        <v>120</v>
      </c>
      <c r="D6" s="35">
        <v>339</v>
      </c>
      <c r="F6" s="31" t="s">
        <v>2213</v>
      </c>
    </row>
    <row r="7" spans="1:16" x14ac:dyDescent="0.2">
      <c r="B7" s="31" t="s">
        <v>2214</v>
      </c>
      <c r="C7" s="35">
        <v>314</v>
      </c>
      <c r="D7" s="35">
        <v>900</v>
      </c>
      <c r="F7" s="31" t="s">
        <v>2215</v>
      </c>
    </row>
    <row r="8" spans="1:16" x14ac:dyDescent="0.2">
      <c r="B8" s="31" t="s">
        <v>2216</v>
      </c>
      <c r="C8" s="35">
        <v>312</v>
      </c>
      <c r="D8" s="35">
        <v>901</v>
      </c>
      <c r="F8" s="31" t="s">
        <v>2217</v>
      </c>
    </row>
    <row r="9" spans="1:16" x14ac:dyDescent="0.2">
      <c r="B9" s="31" t="s">
        <v>2218</v>
      </c>
      <c r="C9" s="35">
        <v>178</v>
      </c>
      <c r="F9" s="31" t="s">
        <v>2219</v>
      </c>
    </row>
    <row r="10" spans="1:16" x14ac:dyDescent="0.2">
      <c r="B10" s="31" t="s">
        <v>2220</v>
      </c>
      <c r="C10" s="35">
        <v>155</v>
      </c>
      <c r="D10" s="35">
        <v>902</v>
      </c>
      <c r="F10" s="31" t="s">
        <v>2221</v>
      </c>
    </row>
    <row r="11" spans="1:16" x14ac:dyDescent="0.2">
      <c r="B11" s="31" t="s">
        <v>2222</v>
      </c>
      <c r="C11" s="35">
        <v>164</v>
      </c>
      <c r="D11" s="35">
        <v>903</v>
      </c>
      <c r="F11" s="31" t="s">
        <v>2223</v>
      </c>
    </row>
    <row r="12" spans="1:16" x14ac:dyDescent="0.2">
      <c r="B12" s="31" t="s">
        <v>2224</v>
      </c>
      <c r="C12" s="35">
        <v>59</v>
      </c>
      <c r="F12" s="31" t="s">
        <v>2225</v>
      </c>
    </row>
    <row r="13" spans="1:16" x14ac:dyDescent="0.2">
      <c r="B13" s="31" t="s">
        <v>2226</v>
      </c>
      <c r="C13" s="35">
        <v>56</v>
      </c>
      <c r="F13" s="31" t="s">
        <v>2227</v>
      </c>
    </row>
    <row r="14" spans="1:16" x14ac:dyDescent="0.2">
      <c r="B14" s="31" t="s">
        <v>2126</v>
      </c>
      <c r="D14" s="35">
        <v>500</v>
      </c>
      <c r="F14" s="31" t="s">
        <v>2228</v>
      </c>
    </row>
    <row r="15" spans="1:16" x14ac:dyDescent="0.2">
      <c r="B15" s="31" t="s">
        <v>2229</v>
      </c>
      <c r="D15" s="35">
        <v>501</v>
      </c>
      <c r="F15" s="31" t="s">
        <v>2230</v>
      </c>
    </row>
    <row r="16" spans="1:16" x14ac:dyDescent="0.2">
      <c r="B16" s="31" t="s">
        <v>2185</v>
      </c>
      <c r="D16" s="35">
        <v>502</v>
      </c>
      <c r="F16" s="31" t="s">
        <v>2228</v>
      </c>
    </row>
    <row r="17" spans="1:8" x14ac:dyDescent="0.2">
      <c r="B17" s="31" t="s">
        <v>2127</v>
      </c>
      <c r="D17" s="35">
        <v>503</v>
      </c>
      <c r="F17" s="31" t="s">
        <v>2228</v>
      </c>
    </row>
    <row r="18" spans="1:8" x14ac:dyDescent="0.2">
      <c r="B18" s="31" t="s">
        <v>2188</v>
      </c>
      <c r="D18" s="35">
        <v>504</v>
      </c>
      <c r="F18" s="31" t="s">
        <v>2228</v>
      </c>
    </row>
    <row r="19" spans="1:8" x14ac:dyDescent="0.2">
      <c r="B19" s="31" t="s">
        <v>2231</v>
      </c>
      <c r="D19" s="35">
        <v>505</v>
      </c>
      <c r="F19" s="31" t="s">
        <v>2228</v>
      </c>
    </row>
    <row r="21" spans="1:8" x14ac:dyDescent="0.2">
      <c r="A21" s="44" t="s">
        <v>2798</v>
      </c>
    </row>
    <row r="22" spans="1:8" x14ac:dyDescent="0.2">
      <c r="B22" s="31" t="s">
        <v>2154</v>
      </c>
      <c r="C22" s="35">
        <v>171</v>
      </c>
      <c r="D22" s="35">
        <v>909</v>
      </c>
      <c r="F22" s="31" t="s">
        <v>2157</v>
      </c>
    </row>
    <row r="23" spans="1:8" x14ac:dyDescent="0.2">
      <c r="B23" s="31" t="s">
        <v>2155</v>
      </c>
      <c r="C23" s="35">
        <v>305</v>
      </c>
      <c r="D23" s="35">
        <v>905</v>
      </c>
      <c r="F23" s="31" t="s">
        <v>2156</v>
      </c>
    </row>
    <row r="24" spans="1:8" x14ac:dyDescent="0.2">
      <c r="B24" s="31" t="s">
        <v>2158</v>
      </c>
      <c r="C24" s="35">
        <v>122</v>
      </c>
      <c r="D24" s="35">
        <v>340</v>
      </c>
      <c r="F24" s="31" t="s">
        <v>2159</v>
      </c>
    </row>
    <row r="25" spans="1:8" x14ac:dyDescent="0.2">
      <c r="B25" s="31" t="s">
        <v>2127</v>
      </c>
      <c r="C25" s="35">
        <v>503</v>
      </c>
      <c r="D25" s="35">
        <v>263</v>
      </c>
      <c r="F25" s="31" t="s">
        <v>2160</v>
      </c>
    </row>
    <row r="26" spans="1:8" x14ac:dyDescent="0.2">
      <c r="B26" s="31" t="s">
        <v>2161</v>
      </c>
      <c r="C26" s="35">
        <v>501</v>
      </c>
      <c r="D26" s="35">
        <v>265</v>
      </c>
      <c r="F26" s="31" t="s">
        <v>2160</v>
      </c>
    </row>
    <row r="27" spans="1:8" x14ac:dyDescent="0.2">
      <c r="B27" s="31" t="s">
        <v>2126</v>
      </c>
      <c r="C27" s="35">
        <v>500</v>
      </c>
      <c r="D27" s="35">
        <v>264</v>
      </c>
      <c r="F27" s="31" t="s">
        <v>2160</v>
      </c>
    </row>
    <row r="28" spans="1:8" x14ac:dyDescent="0.2">
      <c r="B28" s="31" t="s">
        <v>2162</v>
      </c>
      <c r="D28" s="35">
        <v>506</v>
      </c>
      <c r="F28" s="31" t="s">
        <v>2163</v>
      </c>
      <c r="G28" s="31" t="s">
        <v>2165</v>
      </c>
      <c r="H28" s="31" t="s">
        <v>2175</v>
      </c>
    </row>
    <row r="29" spans="1:8" x14ac:dyDescent="0.2">
      <c r="B29" s="31" t="s">
        <v>2166</v>
      </c>
      <c r="D29" s="35">
        <v>507</v>
      </c>
      <c r="F29" s="31" t="s">
        <v>2167</v>
      </c>
      <c r="G29" s="31" t="s">
        <v>2168</v>
      </c>
      <c r="H29" s="31" t="s">
        <v>2175</v>
      </c>
    </row>
    <row r="30" spans="1:8" x14ac:dyDescent="0.2">
      <c r="B30" s="31" t="s">
        <v>2169</v>
      </c>
      <c r="D30" s="35">
        <v>508</v>
      </c>
      <c r="F30" s="31" t="s">
        <v>2163</v>
      </c>
      <c r="G30" s="31" t="s">
        <v>2170</v>
      </c>
      <c r="H30" s="31" t="s">
        <v>2175</v>
      </c>
    </row>
    <row r="31" spans="1:8" x14ac:dyDescent="0.2">
      <c r="B31" s="31" t="s">
        <v>2171</v>
      </c>
      <c r="D31" s="35">
        <v>509</v>
      </c>
      <c r="F31" s="31" t="s">
        <v>2163</v>
      </c>
      <c r="G31" s="31" t="s">
        <v>2172</v>
      </c>
      <c r="H31" s="31" t="s">
        <v>2316</v>
      </c>
    </row>
    <row r="32" spans="1:8" x14ac:dyDescent="0.2">
      <c r="B32" s="31" t="s">
        <v>2182</v>
      </c>
      <c r="D32" s="35">
        <v>510</v>
      </c>
      <c r="F32" s="31" t="s">
        <v>2183</v>
      </c>
      <c r="G32" s="31" t="s">
        <v>2184</v>
      </c>
      <c r="H32" s="31" t="s">
        <v>2175</v>
      </c>
    </row>
    <row r="33" spans="1:8" x14ac:dyDescent="0.2">
      <c r="B33" s="31" t="s">
        <v>2185</v>
      </c>
      <c r="C33" s="35" t="s">
        <v>2062</v>
      </c>
      <c r="D33" s="35" t="s">
        <v>2191</v>
      </c>
      <c r="F33" s="31" t="s">
        <v>2163</v>
      </c>
      <c r="G33" s="31" t="s">
        <v>2187</v>
      </c>
      <c r="H33" s="31" t="s">
        <v>2175</v>
      </c>
    </row>
    <row r="34" spans="1:8" x14ac:dyDescent="0.2">
      <c r="B34" s="31" t="s">
        <v>2188</v>
      </c>
      <c r="C34" s="35" t="s">
        <v>2062</v>
      </c>
      <c r="D34" s="35" t="s">
        <v>2192</v>
      </c>
      <c r="F34" s="31" t="s">
        <v>2163</v>
      </c>
      <c r="G34" s="31" t="s">
        <v>2187</v>
      </c>
      <c r="H34" s="31" t="s">
        <v>830</v>
      </c>
    </row>
    <row r="35" spans="1:8" x14ac:dyDescent="0.2">
      <c r="B35" s="31" t="s">
        <v>2190</v>
      </c>
      <c r="D35" s="35">
        <v>511</v>
      </c>
      <c r="F35" s="31" t="s">
        <v>2163</v>
      </c>
      <c r="G35" s="31" t="s">
        <v>2172</v>
      </c>
      <c r="H35" s="31" t="s">
        <v>2174</v>
      </c>
    </row>
    <row r="36" spans="1:8" x14ac:dyDescent="0.2">
      <c r="B36" s="31" t="s">
        <v>2201</v>
      </c>
      <c r="D36" s="35">
        <v>512</v>
      </c>
      <c r="F36" s="31" t="s">
        <v>2202</v>
      </c>
      <c r="G36" s="31" t="s">
        <v>2211</v>
      </c>
      <c r="H36" s="31" t="s">
        <v>2175</v>
      </c>
    </row>
    <row r="38" spans="1:8" x14ac:dyDescent="0.2">
      <c r="A38" s="44" t="s">
        <v>2799</v>
      </c>
    </row>
    <row r="39" spans="1:8" x14ac:dyDescent="0.2">
      <c r="B39" s="31" t="s">
        <v>2231</v>
      </c>
      <c r="C39" s="35">
        <v>505</v>
      </c>
      <c r="D39" s="35">
        <v>266</v>
      </c>
      <c r="F39" s="31" t="s">
        <v>2234</v>
      </c>
    </row>
    <row r="40" spans="1:8" x14ac:dyDescent="0.2">
      <c r="B40" s="31" t="s">
        <v>2235</v>
      </c>
      <c r="C40" s="35">
        <v>512</v>
      </c>
      <c r="D40" s="35">
        <v>267</v>
      </c>
      <c r="F40" s="31" t="s">
        <v>2234</v>
      </c>
    </row>
    <row r="41" spans="1:8" x14ac:dyDescent="0.2">
      <c r="B41" s="31" t="s">
        <v>2352</v>
      </c>
      <c r="D41" s="35">
        <v>513</v>
      </c>
      <c r="F41" s="31" t="s">
        <v>2163</v>
      </c>
      <c r="G41" s="31" t="s">
        <v>2211</v>
      </c>
      <c r="H41" s="31" t="s">
        <v>830</v>
      </c>
    </row>
    <row r="42" spans="1:8" x14ac:dyDescent="0.2">
      <c r="B42" s="31" t="s">
        <v>2237</v>
      </c>
      <c r="D42" s="35">
        <v>514</v>
      </c>
      <c r="F42" s="31" t="s">
        <v>2163</v>
      </c>
      <c r="G42" s="31" t="s">
        <v>2295</v>
      </c>
      <c r="H42" s="31" t="s">
        <v>2316</v>
      </c>
    </row>
    <row r="43" spans="1:8" x14ac:dyDescent="0.2">
      <c r="B43" s="31" t="s">
        <v>2238</v>
      </c>
      <c r="D43" s="35">
        <v>515</v>
      </c>
      <c r="F43" s="31" t="s">
        <v>2163</v>
      </c>
      <c r="G43" s="31" t="s">
        <v>2296</v>
      </c>
      <c r="H43" s="31" t="s">
        <v>2174</v>
      </c>
    </row>
    <row r="44" spans="1:8" x14ac:dyDescent="0.2">
      <c r="B44" s="31" t="s">
        <v>2239</v>
      </c>
      <c r="D44" s="35">
        <v>516</v>
      </c>
      <c r="F44" s="31" t="s">
        <v>2163</v>
      </c>
      <c r="G44" s="31" t="s">
        <v>2165</v>
      </c>
      <c r="H44" s="31" t="s">
        <v>2174</v>
      </c>
    </row>
    <row r="45" spans="1:8" x14ac:dyDescent="0.2">
      <c r="B45" s="31" t="s">
        <v>2240</v>
      </c>
      <c r="D45" s="35">
        <v>517</v>
      </c>
      <c r="F45" s="31" t="s">
        <v>2163</v>
      </c>
      <c r="G45" s="31" t="s">
        <v>2297</v>
      </c>
      <c r="H45" s="31" t="s">
        <v>830</v>
      </c>
    </row>
    <row r="46" spans="1:8" x14ac:dyDescent="0.2">
      <c r="B46" s="31" t="s">
        <v>2166</v>
      </c>
      <c r="C46" s="35">
        <v>507</v>
      </c>
      <c r="D46" s="35">
        <v>268</v>
      </c>
      <c r="F46" s="31" t="s">
        <v>2293</v>
      </c>
    </row>
    <row r="47" spans="1:8" x14ac:dyDescent="0.2">
      <c r="B47" s="31" t="s">
        <v>2294</v>
      </c>
      <c r="D47" s="35">
        <v>518</v>
      </c>
      <c r="F47" s="31" t="s">
        <v>2163</v>
      </c>
      <c r="G47" s="31" t="s">
        <v>2297</v>
      </c>
      <c r="H47" s="31" t="s">
        <v>830</v>
      </c>
    </row>
    <row r="48" spans="1:8" x14ac:dyDescent="0.2">
      <c r="B48" s="31" t="s">
        <v>2305</v>
      </c>
      <c r="C48" s="35">
        <v>142</v>
      </c>
      <c r="D48" s="35">
        <v>907</v>
      </c>
      <c r="F48" s="31" t="s">
        <v>2306</v>
      </c>
    </row>
    <row r="49" spans="1:7" x14ac:dyDescent="0.2">
      <c r="B49" s="31" t="s">
        <v>2062</v>
      </c>
      <c r="C49" s="35" t="s">
        <v>2062</v>
      </c>
    </row>
    <row r="50" spans="1:7" x14ac:dyDescent="0.2">
      <c r="A50" s="44" t="s">
        <v>2800</v>
      </c>
    </row>
    <row r="51" spans="1:7" x14ac:dyDescent="0.2">
      <c r="B51" s="31" t="s">
        <v>2169</v>
      </c>
      <c r="C51" s="35">
        <v>508</v>
      </c>
      <c r="D51" s="35">
        <v>272</v>
      </c>
      <c r="F51" s="31" t="s">
        <v>2313</v>
      </c>
    </row>
    <row r="52" spans="1:7" x14ac:dyDescent="0.2">
      <c r="B52" s="31" t="s">
        <v>2185</v>
      </c>
      <c r="C52" s="35">
        <v>502</v>
      </c>
      <c r="D52" s="35">
        <v>269</v>
      </c>
      <c r="F52" s="31" t="s">
        <v>2313</v>
      </c>
    </row>
    <row r="53" spans="1:7" x14ac:dyDescent="0.2">
      <c r="B53" s="31" t="s">
        <v>2314</v>
      </c>
      <c r="C53" s="35">
        <v>510</v>
      </c>
      <c r="D53" s="35">
        <v>274</v>
      </c>
      <c r="F53" s="31" t="s">
        <v>2313</v>
      </c>
    </row>
    <row r="54" spans="1:7" x14ac:dyDescent="0.2">
      <c r="B54" s="31" t="s">
        <v>2315</v>
      </c>
      <c r="C54" s="35">
        <v>506</v>
      </c>
      <c r="D54" s="35">
        <v>271</v>
      </c>
      <c r="F54" s="31" t="s">
        <v>2313</v>
      </c>
    </row>
    <row r="55" spans="1:7" x14ac:dyDescent="0.2">
      <c r="B55" s="31" t="s">
        <v>2190</v>
      </c>
      <c r="C55" s="35">
        <v>511</v>
      </c>
      <c r="D55" s="35">
        <v>273</v>
      </c>
      <c r="F55" s="31" t="s">
        <v>2313</v>
      </c>
    </row>
    <row r="56" spans="1:7" x14ac:dyDescent="0.2">
      <c r="B56" s="31" t="s">
        <v>2238</v>
      </c>
      <c r="C56" s="35">
        <v>515</v>
      </c>
      <c r="D56" s="35">
        <v>515</v>
      </c>
      <c r="F56" s="31" t="s">
        <v>2313</v>
      </c>
    </row>
    <row r="57" spans="1:7" x14ac:dyDescent="0.2">
      <c r="B57" s="31" t="s">
        <v>2239</v>
      </c>
      <c r="C57" s="35">
        <v>516</v>
      </c>
      <c r="D57" s="35">
        <v>270</v>
      </c>
      <c r="F57" s="31" t="s">
        <v>2313</v>
      </c>
    </row>
    <row r="58" spans="1:7" x14ac:dyDescent="0.2">
      <c r="B58" s="31" t="s">
        <v>2317</v>
      </c>
      <c r="D58" s="35">
        <v>335</v>
      </c>
      <c r="F58" s="31" t="s">
        <v>2318</v>
      </c>
    </row>
    <row r="60" spans="1:7" x14ac:dyDescent="0.2">
      <c r="A60" s="44" t="s">
        <v>2801</v>
      </c>
    </row>
    <row r="61" spans="1:7" x14ac:dyDescent="0.2">
      <c r="B61" s="31" t="s">
        <v>2329</v>
      </c>
      <c r="D61" s="35">
        <v>276</v>
      </c>
      <c r="F61" s="31" t="s">
        <v>2325</v>
      </c>
      <c r="G61" s="31" t="s">
        <v>2323</v>
      </c>
    </row>
    <row r="62" spans="1:7" x14ac:dyDescent="0.2">
      <c r="B62" s="31" t="s">
        <v>2326</v>
      </c>
      <c r="D62" s="35">
        <v>328</v>
      </c>
      <c r="F62" s="31" t="s">
        <v>2327</v>
      </c>
    </row>
    <row r="63" spans="1:7" x14ac:dyDescent="0.2">
      <c r="B63" s="31" t="s">
        <v>2328</v>
      </c>
      <c r="C63" s="35">
        <v>229</v>
      </c>
      <c r="D63" s="35">
        <v>907</v>
      </c>
      <c r="F63" s="31" t="s">
        <v>2349</v>
      </c>
    </row>
    <row r="64" spans="1:7" x14ac:dyDescent="0.2">
      <c r="B64" s="31" t="s">
        <v>2335</v>
      </c>
      <c r="C64" s="35">
        <v>214</v>
      </c>
      <c r="F64" s="36" t="s">
        <v>2336</v>
      </c>
    </row>
    <row r="65" spans="1:7" x14ac:dyDescent="0.2">
      <c r="B65" s="31" t="s">
        <v>2337</v>
      </c>
      <c r="C65" s="35">
        <v>108</v>
      </c>
      <c r="F65" s="36" t="s">
        <v>2338</v>
      </c>
    </row>
    <row r="67" spans="1:7" x14ac:dyDescent="0.2">
      <c r="A67" s="44" t="s">
        <v>2802</v>
      </c>
    </row>
    <row r="68" spans="1:7" x14ac:dyDescent="0.2">
      <c r="B68" s="31" t="s">
        <v>2340</v>
      </c>
      <c r="C68" s="35">
        <v>319</v>
      </c>
      <c r="D68" s="35">
        <v>278</v>
      </c>
      <c r="F68" s="31" t="s">
        <v>2341</v>
      </c>
    </row>
    <row r="69" spans="1:7" x14ac:dyDescent="0.2">
      <c r="B69" s="31" t="s">
        <v>2188</v>
      </c>
      <c r="C69" s="35">
        <v>504</v>
      </c>
      <c r="D69" s="35">
        <v>277</v>
      </c>
      <c r="F69" s="31" t="s">
        <v>2342</v>
      </c>
    </row>
    <row r="70" spans="1:7" x14ac:dyDescent="0.2">
      <c r="B70" s="31" t="s">
        <v>2343</v>
      </c>
      <c r="C70" s="37" t="s">
        <v>2344</v>
      </c>
      <c r="D70" s="35">
        <v>341</v>
      </c>
      <c r="F70" s="31" t="s">
        <v>2345</v>
      </c>
    </row>
    <row r="71" spans="1:7" x14ac:dyDescent="0.2">
      <c r="B71" s="31" t="s">
        <v>2346</v>
      </c>
      <c r="D71" s="35">
        <v>519</v>
      </c>
      <c r="F71" s="31" t="s">
        <v>2163</v>
      </c>
      <c r="G71" s="31" t="s">
        <v>2347</v>
      </c>
    </row>
    <row r="72" spans="1:7" x14ac:dyDescent="0.2">
      <c r="B72" s="31" t="s">
        <v>2367</v>
      </c>
      <c r="D72" s="35">
        <v>520</v>
      </c>
      <c r="F72" s="31" t="s">
        <v>2348</v>
      </c>
    </row>
    <row r="73" spans="1:7" x14ac:dyDescent="0.2">
      <c r="B73" s="31" t="s">
        <v>2350</v>
      </c>
      <c r="D73" s="35">
        <v>521</v>
      </c>
      <c r="F73" s="31" t="s">
        <v>2163</v>
      </c>
      <c r="G73" s="31" t="s">
        <v>2351</v>
      </c>
    </row>
    <row r="75" spans="1:7" x14ac:dyDescent="0.2">
      <c r="A75" s="44" t="s">
        <v>2803</v>
      </c>
    </row>
    <row r="76" spans="1:7" x14ac:dyDescent="0.2">
      <c r="B76" s="31" t="s">
        <v>2365</v>
      </c>
      <c r="C76" s="35">
        <v>238</v>
      </c>
      <c r="D76" s="35">
        <v>342</v>
      </c>
      <c r="F76" s="31" t="s">
        <v>2345</v>
      </c>
    </row>
    <row r="77" spans="1:7" x14ac:dyDescent="0.2">
      <c r="B77" s="31" t="s">
        <v>2350</v>
      </c>
      <c r="C77" s="35">
        <v>521</v>
      </c>
      <c r="D77" s="35">
        <v>279</v>
      </c>
      <c r="F77" s="31" t="s">
        <v>2366</v>
      </c>
    </row>
    <row r="78" spans="1:7" x14ac:dyDescent="0.2">
      <c r="B78" s="31" t="s">
        <v>2352</v>
      </c>
      <c r="C78" s="35">
        <v>513</v>
      </c>
      <c r="D78" s="35">
        <v>280</v>
      </c>
      <c r="E78" s="31" t="s">
        <v>2062</v>
      </c>
      <c r="F78" s="31" t="s">
        <v>2366</v>
      </c>
    </row>
    <row r="79" spans="1:7" x14ac:dyDescent="0.2">
      <c r="B79" s="31" t="s">
        <v>2346</v>
      </c>
      <c r="C79" s="35">
        <v>519</v>
      </c>
      <c r="D79" s="35">
        <v>281</v>
      </c>
      <c r="F79" s="31" t="s">
        <v>2366</v>
      </c>
    </row>
    <row r="80" spans="1:7" x14ac:dyDescent="0.2">
      <c r="B80" s="31" t="s">
        <v>2240</v>
      </c>
      <c r="C80" s="35">
        <v>517</v>
      </c>
      <c r="D80" s="35">
        <v>282</v>
      </c>
      <c r="F80" s="31" t="s">
        <v>2366</v>
      </c>
    </row>
    <row r="81" spans="1:7" x14ac:dyDescent="0.2">
      <c r="B81" s="31" t="s">
        <v>2367</v>
      </c>
      <c r="C81" s="35">
        <v>520</v>
      </c>
      <c r="D81" s="35">
        <v>283</v>
      </c>
      <c r="F81" s="31" t="s">
        <v>2366</v>
      </c>
    </row>
    <row r="82" spans="1:7" x14ac:dyDescent="0.2">
      <c r="B82" s="31" t="s">
        <v>2368</v>
      </c>
      <c r="C82" s="35" t="s">
        <v>2062</v>
      </c>
      <c r="D82" s="35">
        <v>522</v>
      </c>
      <c r="F82" s="31" t="s">
        <v>2163</v>
      </c>
      <c r="G82" s="31" t="s">
        <v>2371</v>
      </c>
    </row>
    <row r="83" spans="1:7" x14ac:dyDescent="0.2">
      <c r="B83" s="31" t="s">
        <v>2369</v>
      </c>
      <c r="D83" s="35">
        <v>523</v>
      </c>
      <c r="F83" s="31" t="s">
        <v>2163</v>
      </c>
      <c r="G83" s="31" t="s">
        <v>2370</v>
      </c>
    </row>
    <row r="84" spans="1:7" x14ac:dyDescent="0.2">
      <c r="B84" s="31" t="s">
        <v>2388</v>
      </c>
      <c r="C84" s="35">
        <v>208</v>
      </c>
      <c r="D84" s="35">
        <v>343</v>
      </c>
      <c r="F84" s="31" t="s">
        <v>2345</v>
      </c>
    </row>
    <row r="85" spans="1:7" x14ac:dyDescent="0.2">
      <c r="B85" s="31" t="s">
        <v>2389</v>
      </c>
      <c r="C85" s="35">
        <v>135</v>
      </c>
      <c r="D85" s="35">
        <v>908</v>
      </c>
      <c r="F85" s="31" t="s">
        <v>2390</v>
      </c>
    </row>
    <row r="87" spans="1:7" x14ac:dyDescent="0.2">
      <c r="A87" s="44" t="s">
        <v>2804</v>
      </c>
    </row>
    <row r="88" spans="1:7" x14ac:dyDescent="0.2">
      <c r="B88" s="31" t="s">
        <v>2171</v>
      </c>
      <c r="C88" s="35">
        <v>509</v>
      </c>
      <c r="D88" s="35">
        <v>284</v>
      </c>
      <c r="F88" s="31" t="s">
        <v>2391</v>
      </c>
    </row>
    <row r="89" spans="1:7" x14ac:dyDescent="0.2">
      <c r="B89" s="31" t="s">
        <v>2392</v>
      </c>
      <c r="D89" s="35">
        <v>285</v>
      </c>
      <c r="F89" s="31" t="s">
        <v>2391</v>
      </c>
    </row>
    <row r="90" spans="1:7" x14ac:dyDescent="0.2">
      <c r="B90" s="31" t="s">
        <v>2368</v>
      </c>
      <c r="C90" s="35">
        <v>522</v>
      </c>
      <c r="D90" s="35">
        <v>286</v>
      </c>
      <c r="F90" s="31" t="s">
        <v>2391</v>
      </c>
    </row>
    <row r="91" spans="1:7" x14ac:dyDescent="0.2">
      <c r="B91" s="31" t="s">
        <v>2369</v>
      </c>
      <c r="C91" s="35">
        <v>523</v>
      </c>
      <c r="D91" s="35">
        <v>287</v>
      </c>
      <c r="F91" s="31" t="s">
        <v>2391</v>
      </c>
    </row>
    <row r="92" spans="1:7" x14ac:dyDescent="0.2">
      <c r="B92" s="31" t="s">
        <v>2395</v>
      </c>
      <c r="C92" s="37" t="s">
        <v>2396</v>
      </c>
      <c r="D92" s="35">
        <v>344</v>
      </c>
      <c r="F92" s="31" t="s">
        <v>2398</v>
      </c>
    </row>
    <row r="93" spans="1:7" x14ac:dyDescent="0.2">
      <c r="B93" s="31" t="s">
        <v>2397</v>
      </c>
      <c r="C93" s="35">
        <v>162</v>
      </c>
      <c r="D93" s="35">
        <v>909</v>
      </c>
      <c r="F93" s="31" t="s">
        <v>2399</v>
      </c>
    </row>
    <row r="94" spans="1:7" x14ac:dyDescent="0.2">
      <c r="B94" s="31" t="s">
        <v>2400</v>
      </c>
      <c r="D94" s="35">
        <v>524</v>
      </c>
      <c r="F94" s="31" t="s">
        <v>2401</v>
      </c>
      <c r="G94" s="31" t="s">
        <v>2403</v>
      </c>
    </row>
    <row r="95" spans="1:7" x14ac:dyDescent="0.2">
      <c r="B95" s="31" t="s">
        <v>2402</v>
      </c>
      <c r="D95" s="35">
        <v>525</v>
      </c>
      <c r="F95" s="31" t="s">
        <v>2163</v>
      </c>
      <c r="G95" s="31" t="s">
        <v>2404</v>
      </c>
    </row>
    <row r="96" spans="1:7" x14ac:dyDescent="0.2">
      <c r="B96" s="31" t="s">
        <v>2414</v>
      </c>
      <c r="C96" s="35">
        <v>237</v>
      </c>
      <c r="D96" s="35">
        <v>345</v>
      </c>
      <c r="F96" s="31" t="s">
        <v>2415</v>
      </c>
    </row>
    <row r="98" spans="1:7" x14ac:dyDescent="0.2">
      <c r="A98" s="44" t="s">
        <v>2805</v>
      </c>
    </row>
    <row r="99" spans="1:7" x14ac:dyDescent="0.2">
      <c r="B99" s="31" t="s">
        <v>2416</v>
      </c>
      <c r="C99" s="35">
        <v>327</v>
      </c>
      <c r="D99" s="35">
        <v>910</v>
      </c>
      <c r="F99" s="31" t="s">
        <v>2417</v>
      </c>
    </row>
    <row r="100" spans="1:7" x14ac:dyDescent="0.2">
      <c r="B100" s="31" t="s">
        <v>2418</v>
      </c>
      <c r="C100" s="37" t="s">
        <v>2419</v>
      </c>
      <c r="D100" s="35">
        <v>911</v>
      </c>
      <c r="F100" s="31" t="s">
        <v>2420</v>
      </c>
    </row>
    <row r="101" spans="1:7" x14ac:dyDescent="0.2">
      <c r="B101" s="31" t="s">
        <v>2402</v>
      </c>
      <c r="C101" s="35">
        <v>525</v>
      </c>
      <c r="D101" s="35">
        <v>288</v>
      </c>
      <c r="F101" s="31" t="s">
        <v>2422</v>
      </c>
    </row>
    <row r="102" spans="1:7" x14ac:dyDescent="0.2">
      <c r="B102" s="31" t="s">
        <v>2421</v>
      </c>
      <c r="C102" s="35">
        <v>524</v>
      </c>
      <c r="D102" s="35">
        <v>289</v>
      </c>
      <c r="F102" s="31" t="s">
        <v>2422</v>
      </c>
    </row>
    <row r="103" spans="1:7" x14ac:dyDescent="0.2">
      <c r="B103" s="31" t="s">
        <v>2423</v>
      </c>
      <c r="C103" s="37" t="s">
        <v>2424</v>
      </c>
      <c r="D103" s="35">
        <v>346</v>
      </c>
      <c r="F103" s="31" t="s">
        <v>2425</v>
      </c>
    </row>
    <row r="105" spans="1:7" x14ac:dyDescent="0.2">
      <c r="A105" s="44" t="s">
        <v>2806</v>
      </c>
    </row>
    <row r="106" spans="1:7" x14ac:dyDescent="0.2">
      <c r="B106" s="31" t="s">
        <v>2426</v>
      </c>
      <c r="D106" s="35">
        <v>526</v>
      </c>
      <c r="F106" s="31" t="s">
        <v>2163</v>
      </c>
      <c r="G106" s="31" t="s">
        <v>2427</v>
      </c>
    </row>
    <row r="107" spans="1:7" x14ac:dyDescent="0.2">
      <c r="B107" s="31" t="s">
        <v>2428</v>
      </c>
      <c r="D107" s="35">
        <v>527</v>
      </c>
      <c r="F107" s="31" t="s">
        <v>2163</v>
      </c>
      <c r="G107" s="31" t="s">
        <v>2429</v>
      </c>
    </row>
    <row r="108" spans="1:7" x14ac:dyDescent="0.2">
      <c r="B108" s="31" t="s">
        <v>2430</v>
      </c>
      <c r="D108" s="35">
        <v>528</v>
      </c>
      <c r="F108" s="31" t="s">
        <v>2163</v>
      </c>
      <c r="G108" s="31" t="s">
        <v>2431</v>
      </c>
    </row>
    <row r="109" spans="1:7" x14ac:dyDescent="0.2">
      <c r="B109" s="31" t="s">
        <v>2432</v>
      </c>
      <c r="D109" s="35">
        <v>151</v>
      </c>
      <c r="F109" s="36" t="s">
        <v>2460</v>
      </c>
    </row>
    <row r="111" spans="1:7" x14ac:dyDescent="0.2">
      <c r="A111" s="44" t="s">
        <v>2807</v>
      </c>
    </row>
    <row r="112" spans="1:7" x14ac:dyDescent="0.2">
      <c r="B112" s="31" t="s">
        <v>2452</v>
      </c>
      <c r="C112" s="35">
        <v>526</v>
      </c>
      <c r="D112" s="35">
        <v>290</v>
      </c>
      <c r="F112" s="31" t="s">
        <v>2453</v>
      </c>
    </row>
    <row r="113" spans="1:15" x14ac:dyDescent="0.2">
      <c r="B113" s="31" t="s">
        <v>2454</v>
      </c>
      <c r="C113" s="35">
        <v>527</v>
      </c>
      <c r="D113" s="35">
        <v>291</v>
      </c>
      <c r="F113" s="31" t="s">
        <v>2453</v>
      </c>
    </row>
    <row r="114" spans="1:15" x14ac:dyDescent="0.2">
      <c r="B114" s="31" t="s">
        <v>2455</v>
      </c>
      <c r="C114" s="35">
        <v>528</v>
      </c>
      <c r="D114" s="35">
        <v>292</v>
      </c>
      <c r="F114" s="31" t="s">
        <v>2453</v>
      </c>
    </row>
    <row r="115" spans="1:15" x14ac:dyDescent="0.2">
      <c r="B115" s="31" t="s">
        <v>2456</v>
      </c>
      <c r="C115" s="35">
        <v>328</v>
      </c>
      <c r="D115" s="35">
        <v>912</v>
      </c>
      <c r="F115" s="31" t="s">
        <v>2457</v>
      </c>
    </row>
    <row r="116" spans="1:15" x14ac:dyDescent="0.2">
      <c r="B116" s="31" t="s">
        <v>2458</v>
      </c>
      <c r="D116" s="35">
        <v>185</v>
      </c>
      <c r="F116" s="36" t="s">
        <v>2459</v>
      </c>
    </row>
    <row r="117" spans="1:15" x14ac:dyDescent="0.2">
      <c r="B117" s="31" t="s">
        <v>2462</v>
      </c>
      <c r="D117" s="35">
        <v>92</v>
      </c>
      <c r="F117" s="36" t="s">
        <v>2463</v>
      </c>
    </row>
    <row r="118" spans="1:15" x14ac:dyDescent="0.2">
      <c r="B118" s="31" t="s">
        <v>2352</v>
      </c>
      <c r="C118" s="35" t="s">
        <v>2062</v>
      </c>
      <c r="D118" s="35">
        <v>280</v>
      </c>
      <c r="F118" s="31" t="s">
        <v>2483</v>
      </c>
    </row>
    <row r="119" spans="1:15" x14ac:dyDescent="0.2">
      <c r="B119" s="31" t="s">
        <v>2481</v>
      </c>
      <c r="C119" s="35">
        <v>326</v>
      </c>
      <c r="D119" s="35">
        <v>913</v>
      </c>
      <c r="F119" s="31" t="s">
        <v>2482</v>
      </c>
    </row>
    <row r="120" spans="1:15" x14ac:dyDescent="0.2">
      <c r="B120" s="31" t="s">
        <v>2576</v>
      </c>
      <c r="C120" s="35">
        <v>91</v>
      </c>
      <c r="D120" s="35">
        <v>914</v>
      </c>
      <c r="F120" s="31" t="s">
        <v>2457</v>
      </c>
    </row>
    <row r="121" spans="1:15" x14ac:dyDescent="0.2">
      <c r="B121" s="31" t="s">
        <v>2577</v>
      </c>
      <c r="D121" s="35">
        <v>146</v>
      </c>
      <c r="F121" s="31" t="s">
        <v>2578</v>
      </c>
    </row>
    <row r="123" spans="1:15" s="32" customFormat="1" x14ac:dyDescent="0.2">
      <c r="A123" s="32" t="s">
        <v>2793</v>
      </c>
      <c r="C123" s="33"/>
      <c r="D123" s="33"/>
      <c r="J123" s="32">
        <v>297</v>
      </c>
      <c r="K123" s="32">
        <v>259</v>
      </c>
      <c r="L123" s="32">
        <v>0</v>
      </c>
      <c r="M123" s="32">
        <v>0</v>
      </c>
      <c r="N123" s="32">
        <v>2</v>
      </c>
      <c r="O123" s="32">
        <v>38</v>
      </c>
    </row>
    <row r="125" spans="1:15" x14ac:dyDescent="0.2">
      <c r="A125" s="38" t="s">
        <v>2579</v>
      </c>
    </row>
    <row r="126" spans="1:15" x14ac:dyDescent="0.2">
      <c r="B126" s="31" t="s">
        <v>2580</v>
      </c>
      <c r="C126" s="35" t="s">
        <v>2062</v>
      </c>
      <c r="D126" s="35">
        <v>529</v>
      </c>
      <c r="F126" s="31" t="s">
        <v>2163</v>
      </c>
      <c r="G126" s="31" t="s">
        <v>2581</v>
      </c>
      <c r="L126" s="31">
        <v>0</v>
      </c>
      <c r="M126" s="31">
        <v>1</v>
      </c>
      <c r="N126" s="31">
        <v>1</v>
      </c>
    </row>
    <row r="127" spans="1:15" x14ac:dyDescent="0.2">
      <c r="B127" s="31" t="s">
        <v>2582</v>
      </c>
      <c r="D127" s="35">
        <v>530</v>
      </c>
      <c r="F127" s="31" t="s">
        <v>2163</v>
      </c>
      <c r="G127" s="31" t="s">
        <v>2878</v>
      </c>
      <c r="L127" s="31">
        <v>0</v>
      </c>
      <c r="M127" s="31">
        <v>1</v>
      </c>
      <c r="N127" s="31">
        <v>1</v>
      </c>
    </row>
    <row r="129" spans="1:15" x14ac:dyDescent="0.2">
      <c r="A129" s="38" t="s">
        <v>2787</v>
      </c>
    </row>
    <row r="130" spans="1:15" x14ac:dyDescent="0.2">
      <c r="A130" s="45" t="s">
        <v>2062</v>
      </c>
      <c r="B130" s="31" t="s">
        <v>2871</v>
      </c>
      <c r="D130" s="37" t="s">
        <v>2553</v>
      </c>
      <c r="F130" s="31" t="s">
        <v>2872</v>
      </c>
      <c r="I130" s="31">
        <v>1</v>
      </c>
      <c r="J130" s="31" t="s">
        <v>2062</v>
      </c>
    </row>
    <row r="131" spans="1:15" ht="12.6" x14ac:dyDescent="0.2">
      <c r="B131" s="31" t="s">
        <v>2788</v>
      </c>
      <c r="C131" s="35" t="s">
        <v>2062</v>
      </c>
      <c r="D131" s="35">
        <v>103</v>
      </c>
      <c r="F131" s="6" t="s">
        <v>2811</v>
      </c>
      <c r="I131" s="31">
        <v>1</v>
      </c>
      <c r="J131" s="31" t="s">
        <v>2062</v>
      </c>
    </row>
    <row r="132" spans="1:15" x14ac:dyDescent="0.2">
      <c r="B132" s="31" t="s">
        <v>2812</v>
      </c>
      <c r="D132" s="37" t="s">
        <v>2542</v>
      </c>
      <c r="F132" s="31" t="s">
        <v>2813</v>
      </c>
      <c r="I132" s="31">
        <v>1</v>
      </c>
      <c r="J132" s="31" t="s">
        <v>2062</v>
      </c>
    </row>
    <row r="133" spans="1:15" ht="12.6" x14ac:dyDescent="0.2">
      <c r="B133" s="31" t="s">
        <v>2814</v>
      </c>
      <c r="D133" s="35">
        <v>119</v>
      </c>
      <c r="F133" s="6" t="s">
        <v>2815</v>
      </c>
      <c r="I133" s="31">
        <v>1</v>
      </c>
      <c r="J133" s="31" t="s">
        <v>2062</v>
      </c>
    </row>
    <row r="134" spans="1:15" x14ac:dyDescent="0.2">
      <c r="B134" s="31" t="s">
        <v>2816</v>
      </c>
      <c r="D134" s="35">
        <v>531</v>
      </c>
      <c r="F134" s="31" t="s">
        <v>2163</v>
      </c>
      <c r="G134" s="31" t="s">
        <v>2817</v>
      </c>
      <c r="J134" s="31" t="s">
        <v>2062</v>
      </c>
      <c r="M134" s="31">
        <v>1</v>
      </c>
      <c r="N134" s="31">
        <v>1</v>
      </c>
    </row>
    <row r="135" spans="1:15" ht="12.6" x14ac:dyDescent="0.2">
      <c r="B135" s="31" t="s">
        <v>2818</v>
      </c>
      <c r="D135" s="35">
        <v>244</v>
      </c>
      <c r="F135" s="6" t="s">
        <v>2819</v>
      </c>
      <c r="I135" s="31">
        <v>1</v>
      </c>
      <c r="J135" s="31" t="s">
        <v>2062</v>
      </c>
    </row>
    <row r="136" spans="1:15" x14ac:dyDescent="0.2">
      <c r="B136" s="31" t="s">
        <v>2820</v>
      </c>
      <c r="D136" s="35">
        <v>166</v>
      </c>
      <c r="F136" s="31" t="s">
        <v>2873</v>
      </c>
      <c r="I136" s="31">
        <v>1</v>
      </c>
      <c r="J136" s="31" t="s">
        <v>2062</v>
      </c>
    </row>
    <row r="137" spans="1:15" ht="12.6" x14ac:dyDescent="0.2">
      <c r="B137" s="31" t="s">
        <v>2820</v>
      </c>
      <c r="D137" s="35">
        <v>166</v>
      </c>
      <c r="F137" s="6" t="s">
        <v>2837</v>
      </c>
      <c r="I137" s="31">
        <v>1</v>
      </c>
      <c r="J137" s="31" t="s">
        <v>2062</v>
      </c>
    </row>
    <row r="138" spans="1:15" x14ac:dyDescent="0.2">
      <c r="B138" s="31" t="s">
        <v>2821</v>
      </c>
      <c r="C138" s="37" t="s">
        <v>2543</v>
      </c>
      <c r="D138" s="37">
        <v>347</v>
      </c>
      <c r="F138" s="31" t="s">
        <v>2824</v>
      </c>
      <c r="I138" s="31">
        <v>1</v>
      </c>
      <c r="J138" s="31" t="s">
        <v>2062</v>
      </c>
      <c r="K138" s="31">
        <v>-1</v>
      </c>
      <c r="O138" s="31">
        <v>1</v>
      </c>
    </row>
    <row r="139" spans="1:15" ht="12.6" x14ac:dyDescent="0.2">
      <c r="B139" s="31" t="s">
        <v>2822</v>
      </c>
      <c r="D139" s="35">
        <v>211</v>
      </c>
      <c r="F139" s="6" t="s">
        <v>2823</v>
      </c>
      <c r="I139" s="31">
        <v>1</v>
      </c>
    </row>
    <row r="140" spans="1:15" x14ac:dyDescent="0.2">
      <c r="B140" s="31" t="s">
        <v>2825</v>
      </c>
      <c r="C140" s="35">
        <v>173</v>
      </c>
      <c r="D140" s="35">
        <v>915</v>
      </c>
      <c r="F140" s="31" t="s">
        <v>2826</v>
      </c>
      <c r="I140" s="31">
        <v>1</v>
      </c>
      <c r="J140" s="31">
        <v>-1</v>
      </c>
      <c r="K140" s="31">
        <v>-1</v>
      </c>
    </row>
    <row r="141" spans="1:15" x14ac:dyDescent="0.2">
      <c r="B141" s="31" t="s">
        <v>2827</v>
      </c>
      <c r="D141" s="35">
        <v>532</v>
      </c>
      <c r="F141" s="31" t="s">
        <v>2163</v>
      </c>
      <c r="G141" s="31" t="s">
        <v>2828</v>
      </c>
      <c r="M141" s="31">
        <v>1</v>
      </c>
      <c r="N141" s="31">
        <v>1</v>
      </c>
    </row>
    <row r="142" spans="1:15" x14ac:dyDescent="0.2">
      <c r="B142" s="31" t="s">
        <v>2829</v>
      </c>
      <c r="D142" s="35">
        <v>533</v>
      </c>
      <c r="F142" s="31" t="s">
        <v>2163</v>
      </c>
      <c r="G142" s="31" t="s">
        <v>2830</v>
      </c>
      <c r="M142" s="31">
        <v>1</v>
      </c>
      <c r="N142" s="31">
        <v>1</v>
      </c>
    </row>
    <row r="143" spans="1:15" x14ac:dyDescent="0.2">
      <c r="B143" s="31" t="s">
        <v>2831</v>
      </c>
      <c r="D143" s="35">
        <v>534</v>
      </c>
      <c r="F143" s="31" t="s">
        <v>2163</v>
      </c>
      <c r="G143" s="31" t="s">
        <v>2832</v>
      </c>
      <c r="M143" s="31">
        <v>1</v>
      </c>
      <c r="N143" s="31">
        <v>1</v>
      </c>
    </row>
    <row r="144" spans="1:15" x14ac:dyDescent="0.2">
      <c r="B144" s="31" t="s">
        <v>2833</v>
      </c>
      <c r="D144" s="35">
        <v>535</v>
      </c>
      <c r="F144" s="31" t="s">
        <v>2163</v>
      </c>
      <c r="G144" s="31" t="s">
        <v>2834</v>
      </c>
      <c r="M144" s="31">
        <v>1</v>
      </c>
      <c r="N144" s="31">
        <v>1</v>
      </c>
    </row>
    <row r="145" spans="1:15" x14ac:dyDescent="0.2">
      <c r="B145" s="31" t="s">
        <v>2835</v>
      </c>
      <c r="D145" s="35">
        <v>536</v>
      </c>
      <c r="F145" s="31" t="s">
        <v>2163</v>
      </c>
      <c r="G145" s="31" t="s">
        <v>2836</v>
      </c>
      <c r="M145" s="31">
        <v>1</v>
      </c>
      <c r="N145" s="31">
        <v>1</v>
      </c>
    </row>
    <row r="146" spans="1:15" x14ac:dyDescent="0.2">
      <c r="B146" s="31" t="s">
        <v>2838</v>
      </c>
      <c r="C146" s="35">
        <v>309</v>
      </c>
      <c r="D146" s="35">
        <v>916</v>
      </c>
      <c r="F146" s="31" t="s">
        <v>2839</v>
      </c>
      <c r="I146" s="31">
        <v>1</v>
      </c>
      <c r="J146" s="31">
        <v>-1</v>
      </c>
      <c r="O146" s="31">
        <v>-1</v>
      </c>
    </row>
    <row r="147" spans="1:15" x14ac:dyDescent="0.2">
      <c r="B147" s="31" t="s">
        <v>2876</v>
      </c>
      <c r="C147" s="35">
        <v>195</v>
      </c>
      <c r="D147" s="35">
        <v>917</v>
      </c>
      <c r="F147" s="31" t="s">
        <v>2877</v>
      </c>
      <c r="I147" s="31">
        <v>1</v>
      </c>
      <c r="J147" s="31">
        <v>-1</v>
      </c>
      <c r="K147" s="31">
        <v>-1</v>
      </c>
    </row>
    <row r="148" spans="1:15" x14ac:dyDescent="0.2">
      <c r="B148" s="31" t="s">
        <v>2874</v>
      </c>
      <c r="C148" s="37" t="s">
        <v>2541</v>
      </c>
      <c r="D148" s="35">
        <v>348</v>
      </c>
      <c r="F148" s="31" t="s">
        <v>2875</v>
      </c>
      <c r="I148" s="31">
        <v>1</v>
      </c>
      <c r="J148" s="31">
        <v>0</v>
      </c>
      <c r="K148" s="31">
        <v>-1</v>
      </c>
      <c r="O148" s="31">
        <v>1</v>
      </c>
    </row>
    <row r="149" spans="1:15" s="32" customFormat="1" x14ac:dyDescent="0.2">
      <c r="B149" s="32" t="s">
        <v>2791</v>
      </c>
      <c r="C149" s="33"/>
      <c r="D149" s="33"/>
      <c r="J149" s="32">
        <f t="shared" ref="J149:O149" si="0">SUM(J123:J148)</f>
        <v>294</v>
      </c>
      <c r="K149" s="32">
        <f t="shared" si="0"/>
        <v>255</v>
      </c>
      <c r="L149" s="32">
        <f t="shared" si="0"/>
        <v>0</v>
      </c>
      <c r="M149" s="32">
        <f t="shared" si="0"/>
        <v>8</v>
      </c>
      <c r="N149" s="32">
        <f t="shared" si="0"/>
        <v>10</v>
      </c>
      <c r="O149" s="32">
        <f t="shared" si="0"/>
        <v>39</v>
      </c>
    </row>
    <row r="151" spans="1:15" x14ac:dyDescent="0.2">
      <c r="A151" s="38" t="s">
        <v>2879</v>
      </c>
    </row>
    <row r="152" spans="1:15" x14ac:dyDescent="0.2">
      <c r="B152" s="31" t="s">
        <v>2816</v>
      </c>
      <c r="C152" s="35">
        <v>531</v>
      </c>
      <c r="D152" s="35">
        <v>293</v>
      </c>
      <c r="F152" s="31" t="s">
        <v>2880</v>
      </c>
      <c r="J152" s="31">
        <v>1</v>
      </c>
      <c r="K152" s="31">
        <v>1</v>
      </c>
      <c r="M152" s="31">
        <v>-1</v>
      </c>
      <c r="N152" s="31">
        <v>-1</v>
      </c>
    </row>
    <row r="153" spans="1:15" x14ac:dyDescent="0.2">
      <c r="B153" s="31" t="s">
        <v>2580</v>
      </c>
      <c r="C153" s="35">
        <v>529</v>
      </c>
      <c r="D153" s="35">
        <v>294</v>
      </c>
      <c r="F153" s="31" t="s">
        <v>2880</v>
      </c>
      <c r="J153" s="31">
        <v>1</v>
      </c>
      <c r="K153" s="31">
        <v>1</v>
      </c>
      <c r="M153" s="31">
        <v>-1</v>
      </c>
      <c r="N153" s="31">
        <v>-1</v>
      </c>
    </row>
    <row r="154" spans="1:15" x14ac:dyDescent="0.2">
      <c r="B154" s="31" t="s">
        <v>2829</v>
      </c>
      <c r="C154" s="35">
        <v>533</v>
      </c>
      <c r="D154" s="35">
        <v>295</v>
      </c>
      <c r="F154" s="31" t="s">
        <v>2880</v>
      </c>
      <c r="J154" s="31">
        <v>1</v>
      </c>
      <c r="K154" s="31">
        <v>1</v>
      </c>
      <c r="M154" s="31">
        <v>-1</v>
      </c>
      <c r="N154" s="31">
        <v>-1</v>
      </c>
    </row>
    <row r="155" spans="1:15" x14ac:dyDescent="0.2">
      <c r="B155" s="31" t="s">
        <v>2831</v>
      </c>
      <c r="C155" s="35">
        <v>534</v>
      </c>
      <c r="D155" s="35">
        <v>296</v>
      </c>
      <c r="F155" s="31" t="s">
        <v>2880</v>
      </c>
      <c r="J155" s="31">
        <v>1</v>
      </c>
      <c r="K155" s="31">
        <v>1</v>
      </c>
      <c r="M155" s="31">
        <v>-1</v>
      </c>
      <c r="N155" s="31">
        <v>-1</v>
      </c>
    </row>
    <row r="156" spans="1:15" x14ac:dyDescent="0.2">
      <c r="B156" s="31" t="s">
        <v>2821</v>
      </c>
      <c r="C156" s="35">
        <v>347</v>
      </c>
      <c r="D156" s="37" t="s">
        <v>2543</v>
      </c>
      <c r="F156" s="31" t="s">
        <v>2881</v>
      </c>
      <c r="I156" s="31">
        <v>1</v>
      </c>
      <c r="K156" s="31">
        <v>1</v>
      </c>
      <c r="O156" s="31">
        <v>-1</v>
      </c>
    </row>
    <row r="157" spans="1:15" x14ac:dyDescent="0.2">
      <c r="B157" s="31" t="s">
        <v>2885</v>
      </c>
      <c r="D157" s="35">
        <v>537</v>
      </c>
      <c r="F157" s="31" t="s">
        <v>2163</v>
      </c>
      <c r="G157" s="31" t="s">
        <v>2886</v>
      </c>
      <c r="M157" s="31">
        <v>1</v>
      </c>
      <c r="N157" s="31">
        <v>1</v>
      </c>
    </row>
    <row r="158" spans="1:15" x14ac:dyDescent="0.2">
      <c r="B158" s="31" t="s">
        <v>2838</v>
      </c>
      <c r="D158" s="35">
        <v>916</v>
      </c>
      <c r="F158" s="31" t="s">
        <v>2887</v>
      </c>
      <c r="I158" s="31">
        <v>1</v>
      </c>
      <c r="J158" s="31">
        <v>0</v>
      </c>
    </row>
    <row r="159" spans="1:15" x14ac:dyDescent="0.2">
      <c r="B159" s="31" t="s">
        <v>2350</v>
      </c>
      <c r="C159" s="35">
        <v>279</v>
      </c>
      <c r="D159" s="35">
        <v>349</v>
      </c>
      <c r="F159" s="31" t="s">
        <v>2888</v>
      </c>
      <c r="I159" s="31">
        <v>1</v>
      </c>
      <c r="J159" s="31">
        <v>0</v>
      </c>
      <c r="K159" s="31">
        <v>-1</v>
      </c>
      <c r="O159" s="31">
        <v>1</v>
      </c>
    </row>
    <row r="160" spans="1:15" x14ac:dyDescent="0.2">
      <c r="B160" s="31" t="s">
        <v>2889</v>
      </c>
      <c r="D160" s="35">
        <v>288</v>
      </c>
      <c r="F160" s="31" t="s">
        <v>2890</v>
      </c>
      <c r="I160" s="31">
        <v>1</v>
      </c>
      <c r="J160" s="31">
        <v>0</v>
      </c>
    </row>
    <row r="161" spans="1:16" x14ac:dyDescent="0.2">
      <c r="B161" s="31" t="s">
        <v>2891</v>
      </c>
      <c r="C161" s="37" t="s">
        <v>2525</v>
      </c>
      <c r="D161" s="35">
        <v>918</v>
      </c>
      <c r="F161" s="31" t="s">
        <v>2892</v>
      </c>
      <c r="J161" s="31">
        <v>-1</v>
      </c>
      <c r="K161" s="31">
        <v>-1</v>
      </c>
    </row>
    <row r="162" spans="1:16" x14ac:dyDescent="0.2">
      <c r="B162" s="31" t="s">
        <v>2893</v>
      </c>
      <c r="D162" s="35">
        <v>197</v>
      </c>
      <c r="F162" s="31" t="s">
        <v>2894</v>
      </c>
      <c r="I162" s="31">
        <v>1</v>
      </c>
    </row>
    <row r="163" spans="1:16" x14ac:dyDescent="0.2">
      <c r="B163" s="31" t="s">
        <v>2902</v>
      </c>
      <c r="C163" s="35">
        <v>159</v>
      </c>
      <c r="D163" s="35">
        <v>350</v>
      </c>
      <c r="F163" s="31" t="s">
        <v>2895</v>
      </c>
      <c r="I163" s="31">
        <v>1</v>
      </c>
      <c r="K163" s="31">
        <v>-1</v>
      </c>
      <c r="O163" s="31">
        <v>1</v>
      </c>
    </row>
    <row r="164" spans="1:16" s="32" customFormat="1" x14ac:dyDescent="0.2">
      <c r="B164" s="32" t="s">
        <v>2791</v>
      </c>
      <c r="C164" s="33"/>
      <c r="D164" s="33"/>
      <c r="J164" s="32">
        <f t="shared" ref="J164:O164" si="1">SUM(J149:J163)</f>
        <v>297</v>
      </c>
      <c r="K164" s="32">
        <f t="shared" si="1"/>
        <v>257</v>
      </c>
      <c r="L164" s="32">
        <f t="shared" si="1"/>
        <v>0</v>
      </c>
      <c r="M164" s="32">
        <f t="shared" si="1"/>
        <v>5</v>
      </c>
      <c r="N164" s="32">
        <f t="shared" si="1"/>
        <v>7</v>
      </c>
      <c r="O164" s="32">
        <f t="shared" si="1"/>
        <v>40</v>
      </c>
    </row>
    <row r="166" spans="1:16" x14ac:dyDescent="0.2">
      <c r="A166" s="38" t="s">
        <v>2908</v>
      </c>
    </row>
    <row r="167" spans="1:16" x14ac:dyDescent="0.2">
      <c r="B167" s="31" t="s">
        <v>2909</v>
      </c>
      <c r="D167" s="35">
        <v>538</v>
      </c>
      <c r="F167" s="31" t="s">
        <v>2163</v>
      </c>
      <c r="G167" s="31" t="s">
        <v>2910</v>
      </c>
      <c r="M167" s="31">
        <v>1</v>
      </c>
      <c r="N167" s="31">
        <v>1</v>
      </c>
    </row>
    <row r="168" spans="1:16" x14ac:dyDescent="0.2">
      <c r="B168" s="31" t="s">
        <v>2911</v>
      </c>
      <c r="D168" s="35">
        <v>178</v>
      </c>
      <c r="F168" s="31" t="s">
        <v>2939</v>
      </c>
      <c r="I168" s="31">
        <v>1</v>
      </c>
    </row>
    <row r="169" spans="1:16" x14ac:dyDescent="0.2">
      <c r="B169" s="31" t="s">
        <v>2912</v>
      </c>
      <c r="C169" s="37" t="s">
        <v>2546</v>
      </c>
      <c r="D169" s="35">
        <v>919</v>
      </c>
      <c r="F169" s="31" t="s">
        <v>2913</v>
      </c>
      <c r="I169" s="31">
        <v>1</v>
      </c>
      <c r="J169" s="31">
        <v>-1</v>
      </c>
      <c r="K169" s="31">
        <v>-1</v>
      </c>
      <c r="P169" s="31">
        <v>-1</v>
      </c>
    </row>
    <row r="170" spans="1:16" x14ac:dyDescent="0.2">
      <c r="B170" s="31" t="s">
        <v>2914</v>
      </c>
      <c r="C170" s="35">
        <v>190</v>
      </c>
      <c r="D170" s="35">
        <v>351</v>
      </c>
      <c r="F170" s="31" t="s">
        <v>2915</v>
      </c>
      <c r="I170" s="31">
        <v>1</v>
      </c>
      <c r="J170" s="31">
        <v>0</v>
      </c>
      <c r="K170" s="31">
        <v>-1</v>
      </c>
      <c r="O170" s="31">
        <v>1</v>
      </c>
    </row>
    <row r="171" spans="1:16" x14ac:dyDescent="0.2">
      <c r="B171" s="31" t="s">
        <v>2916</v>
      </c>
      <c r="C171" s="35">
        <v>250</v>
      </c>
      <c r="D171" s="35">
        <v>352</v>
      </c>
      <c r="F171" s="31" t="s">
        <v>2915</v>
      </c>
      <c r="I171" s="31">
        <v>1</v>
      </c>
      <c r="J171" s="31">
        <v>0</v>
      </c>
      <c r="K171" s="31">
        <v>-1</v>
      </c>
      <c r="O171" s="31">
        <v>1</v>
      </c>
    </row>
    <row r="172" spans="1:16" x14ac:dyDescent="0.2">
      <c r="B172" s="31" t="s">
        <v>2917</v>
      </c>
      <c r="D172" s="35">
        <v>260</v>
      </c>
      <c r="F172" s="31" t="s">
        <v>2918</v>
      </c>
      <c r="I172" s="31">
        <v>1</v>
      </c>
    </row>
    <row r="173" spans="1:16" x14ac:dyDescent="0.2">
      <c r="B173" s="31" t="s">
        <v>2885</v>
      </c>
      <c r="C173" s="35">
        <v>537</v>
      </c>
      <c r="D173" s="35">
        <v>297</v>
      </c>
      <c r="F173" s="31" t="s">
        <v>2919</v>
      </c>
      <c r="J173" s="31">
        <v>1</v>
      </c>
      <c r="K173" s="31">
        <v>1</v>
      </c>
      <c r="M173" s="31">
        <v>-1</v>
      </c>
      <c r="N173" s="31">
        <v>-1</v>
      </c>
    </row>
    <row r="174" spans="1:16" ht="12.6" x14ac:dyDescent="0.2">
      <c r="B174" s="31" t="s">
        <v>2920</v>
      </c>
      <c r="D174" s="35">
        <v>225</v>
      </c>
      <c r="F174" s="6" t="s">
        <v>2921</v>
      </c>
      <c r="I174" s="31">
        <v>1</v>
      </c>
    </row>
    <row r="175" spans="1:16" x14ac:dyDescent="0.2">
      <c r="B175" s="31" t="s">
        <v>2350</v>
      </c>
      <c r="D175" s="35">
        <v>349</v>
      </c>
      <c r="F175" s="31" t="s">
        <v>2922</v>
      </c>
      <c r="I175" s="31">
        <v>1</v>
      </c>
    </row>
    <row r="176" spans="1:16" x14ac:dyDescent="0.2">
      <c r="B176" s="31" t="s">
        <v>2923</v>
      </c>
      <c r="D176" s="35">
        <v>219</v>
      </c>
      <c r="F176" s="31" t="s">
        <v>2924</v>
      </c>
      <c r="I176" s="31">
        <v>1</v>
      </c>
    </row>
    <row r="177" spans="1:15" ht="12.6" x14ac:dyDescent="0.2">
      <c r="B177" s="31" t="s">
        <v>2923</v>
      </c>
      <c r="D177" s="35">
        <v>219</v>
      </c>
      <c r="F177" s="6" t="s">
        <v>2925</v>
      </c>
    </row>
    <row r="178" spans="1:15" x14ac:dyDescent="0.2">
      <c r="B178" s="31" t="s">
        <v>2582</v>
      </c>
      <c r="D178" s="35">
        <v>530</v>
      </c>
      <c r="F178" s="54" t="s">
        <v>2938</v>
      </c>
      <c r="M178" s="31">
        <v>-1</v>
      </c>
      <c r="N178" s="31">
        <v>-1</v>
      </c>
    </row>
    <row r="179" spans="1:15" x14ac:dyDescent="0.2">
      <c r="B179" s="31" t="s">
        <v>2833</v>
      </c>
      <c r="D179" s="35">
        <v>535</v>
      </c>
      <c r="F179" s="54" t="s">
        <v>2938</v>
      </c>
      <c r="M179" s="31">
        <v>-1</v>
      </c>
      <c r="N179" s="31">
        <v>-1</v>
      </c>
    </row>
    <row r="180" spans="1:15" s="32" customFormat="1" x14ac:dyDescent="0.2">
      <c r="B180" s="32" t="s">
        <v>2791</v>
      </c>
      <c r="C180" s="33"/>
      <c r="D180" s="33"/>
      <c r="J180" s="32">
        <f t="shared" ref="J180:O180" si="2">SUM(J164:J179)</f>
        <v>297</v>
      </c>
      <c r="K180" s="32">
        <f t="shared" si="2"/>
        <v>255</v>
      </c>
      <c r="L180" s="32">
        <f t="shared" si="2"/>
        <v>0</v>
      </c>
      <c r="M180" s="32">
        <f t="shared" si="2"/>
        <v>3</v>
      </c>
      <c r="N180" s="32">
        <f t="shared" si="2"/>
        <v>5</v>
      </c>
      <c r="O180" s="32">
        <f t="shared" si="2"/>
        <v>42</v>
      </c>
    </row>
    <row r="182" spans="1:15" x14ac:dyDescent="0.2">
      <c r="A182" s="38" t="s">
        <v>2941</v>
      </c>
    </row>
    <row r="183" spans="1:15" x14ac:dyDescent="0.2">
      <c r="B183" s="31" t="s">
        <v>2942</v>
      </c>
      <c r="C183" s="37" t="s">
        <v>2559</v>
      </c>
      <c r="D183" s="35">
        <v>353</v>
      </c>
      <c r="F183" s="31" t="s">
        <v>2943</v>
      </c>
      <c r="I183" s="31">
        <v>1</v>
      </c>
      <c r="J183" s="31">
        <v>0</v>
      </c>
      <c r="K183" s="31">
        <v>-1</v>
      </c>
      <c r="O183" s="31">
        <v>1</v>
      </c>
    </row>
    <row r="184" spans="1:15" x14ac:dyDescent="0.2">
      <c r="B184" s="31" t="s">
        <v>2944</v>
      </c>
      <c r="C184" s="35">
        <v>536</v>
      </c>
      <c r="D184" s="35">
        <v>298</v>
      </c>
      <c r="F184" s="31" t="s">
        <v>2945</v>
      </c>
      <c r="J184" s="31">
        <v>1</v>
      </c>
      <c r="K184" s="31">
        <v>1</v>
      </c>
      <c r="M184" s="31">
        <v>-1</v>
      </c>
      <c r="N184" s="31">
        <v>-1</v>
      </c>
    </row>
    <row r="185" spans="1:15" x14ac:dyDescent="0.2">
      <c r="B185" s="31" t="s">
        <v>2909</v>
      </c>
      <c r="C185" s="35">
        <v>538</v>
      </c>
      <c r="D185" s="35">
        <v>299</v>
      </c>
      <c r="F185" s="31" t="s">
        <v>2945</v>
      </c>
      <c r="J185" s="31">
        <v>1</v>
      </c>
      <c r="K185" s="31">
        <v>1</v>
      </c>
      <c r="M185" s="31">
        <v>-1</v>
      </c>
      <c r="N185" s="31">
        <v>-1</v>
      </c>
    </row>
    <row r="186" spans="1:15" x14ac:dyDescent="0.2">
      <c r="B186" s="31" t="s">
        <v>2946</v>
      </c>
      <c r="D186" s="35">
        <v>539</v>
      </c>
      <c r="F186" s="31" t="s">
        <v>2163</v>
      </c>
      <c r="G186" s="31" t="s">
        <v>2947</v>
      </c>
      <c r="M186" s="31">
        <v>1</v>
      </c>
      <c r="N186" s="31">
        <v>1</v>
      </c>
    </row>
    <row r="187" spans="1:15" x14ac:dyDescent="0.2">
      <c r="B187" s="31" t="s">
        <v>2948</v>
      </c>
      <c r="D187" s="35">
        <v>540</v>
      </c>
      <c r="F187" s="31" t="s">
        <v>2163</v>
      </c>
      <c r="G187" s="31" t="s">
        <v>2949</v>
      </c>
      <c r="M187" s="31">
        <v>1</v>
      </c>
      <c r="N187" s="31">
        <v>1</v>
      </c>
    </row>
    <row r="188" spans="1:15" x14ac:dyDescent="0.2">
      <c r="B188" s="31" t="s">
        <v>2950</v>
      </c>
      <c r="C188" s="35">
        <v>191</v>
      </c>
      <c r="D188" s="35">
        <v>920</v>
      </c>
      <c r="F188" s="31" t="s">
        <v>2951</v>
      </c>
      <c r="I188" s="31">
        <v>1</v>
      </c>
      <c r="J188" s="31">
        <v>-1</v>
      </c>
      <c r="K188" s="31">
        <v>-1</v>
      </c>
    </row>
    <row r="189" spans="1:15" x14ac:dyDescent="0.2">
      <c r="B189" s="31" t="s">
        <v>2972</v>
      </c>
      <c r="C189" s="35">
        <v>200</v>
      </c>
      <c r="D189" s="35">
        <v>921</v>
      </c>
      <c r="F189" s="31" t="s">
        <v>2973</v>
      </c>
      <c r="G189" s="31" t="s">
        <v>2976</v>
      </c>
      <c r="I189" s="31">
        <v>1</v>
      </c>
      <c r="J189" s="31">
        <v>-1</v>
      </c>
      <c r="K189" s="31">
        <v>-1</v>
      </c>
    </row>
    <row r="190" spans="1:15" x14ac:dyDescent="0.2">
      <c r="B190" s="31" t="s">
        <v>2974</v>
      </c>
      <c r="C190" s="35">
        <v>278</v>
      </c>
      <c r="D190" s="35">
        <v>354</v>
      </c>
      <c r="F190" s="31" t="s">
        <v>2975</v>
      </c>
      <c r="G190" s="31" t="s">
        <v>2976</v>
      </c>
      <c r="I190" s="31">
        <v>1</v>
      </c>
      <c r="J190" s="31">
        <v>0</v>
      </c>
      <c r="K190" s="31">
        <v>-1</v>
      </c>
      <c r="O190" s="31">
        <v>1</v>
      </c>
    </row>
    <row r="191" spans="1:15" s="32" customFormat="1" x14ac:dyDescent="0.2">
      <c r="B191" s="32" t="s">
        <v>2791</v>
      </c>
      <c r="C191" s="33"/>
      <c r="D191" s="33"/>
      <c r="J191" s="32">
        <f>SUM(J180:J190)</f>
        <v>297</v>
      </c>
      <c r="K191" s="32">
        <f>SUM(K180:K190)</f>
        <v>253</v>
      </c>
      <c r="L191" s="32">
        <f>SUM(L180:L188)</f>
        <v>0</v>
      </c>
      <c r="M191" s="32">
        <f>SUM(M180:M190)</f>
        <v>3</v>
      </c>
      <c r="N191" s="32">
        <f>SUM(N180:N190)</f>
        <v>5</v>
      </c>
      <c r="O191" s="32">
        <f>SUM(O180:O190)</f>
        <v>44</v>
      </c>
    </row>
    <row r="193" spans="1:16" x14ac:dyDescent="0.2">
      <c r="A193" s="38" t="s">
        <v>2977</v>
      </c>
    </row>
    <row r="194" spans="1:16" x14ac:dyDescent="0.2">
      <c r="B194" s="31" t="s">
        <v>2978</v>
      </c>
      <c r="C194" s="35">
        <v>342</v>
      </c>
      <c r="D194" s="35">
        <v>922</v>
      </c>
      <c r="F194" s="31" t="s">
        <v>2979</v>
      </c>
      <c r="I194" s="31">
        <v>1</v>
      </c>
      <c r="J194" s="31">
        <v>-1</v>
      </c>
      <c r="O194" s="31">
        <v>-1</v>
      </c>
    </row>
    <row r="195" spans="1:16" x14ac:dyDescent="0.2">
      <c r="B195" s="31" t="s">
        <v>2980</v>
      </c>
      <c r="C195" s="37" t="s">
        <v>2514</v>
      </c>
      <c r="D195" s="35">
        <v>923</v>
      </c>
      <c r="F195" s="31" t="s">
        <v>2981</v>
      </c>
      <c r="I195" s="31">
        <v>1</v>
      </c>
      <c r="J195" s="31">
        <v>-1</v>
      </c>
      <c r="K195" s="31">
        <v>-1</v>
      </c>
    </row>
    <row r="196" spans="1:16" s="32" customFormat="1" x14ac:dyDescent="0.2">
      <c r="B196" s="32" t="s">
        <v>2791</v>
      </c>
      <c r="C196" s="33"/>
      <c r="D196" s="33"/>
      <c r="J196" s="32">
        <f t="shared" ref="J196:O196" si="3">SUM(J191:J195)</f>
        <v>295</v>
      </c>
      <c r="K196" s="32">
        <f t="shared" si="3"/>
        <v>252</v>
      </c>
      <c r="L196" s="32">
        <f t="shared" si="3"/>
        <v>0</v>
      </c>
      <c r="M196" s="32">
        <f t="shared" si="3"/>
        <v>3</v>
      </c>
      <c r="N196" s="32">
        <f t="shared" si="3"/>
        <v>5</v>
      </c>
      <c r="O196" s="32">
        <f t="shared" si="3"/>
        <v>43</v>
      </c>
    </row>
    <row r="198" spans="1:16" x14ac:dyDescent="0.2">
      <c r="A198" s="44" t="s">
        <v>2982</v>
      </c>
    </row>
    <row r="199" spans="1:16" x14ac:dyDescent="0.2">
      <c r="B199" s="31" t="s">
        <v>2948</v>
      </c>
      <c r="C199" s="35">
        <v>540</v>
      </c>
      <c r="D199" s="37" t="s">
        <v>2983</v>
      </c>
      <c r="F199" s="31" t="s">
        <v>2984</v>
      </c>
      <c r="J199" s="31">
        <v>1</v>
      </c>
      <c r="K199" s="31">
        <v>1</v>
      </c>
      <c r="M199" s="31">
        <v>-1</v>
      </c>
      <c r="N199" s="31">
        <v>-1</v>
      </c>
    </row>
    <row r="200" spans="1:16" x14ac:dyDescent="0.2">
      <c r="B200" s="31" t="s">
        <v>2985</v>
      </c>
      <c r="D200" s="35">
        <v>541</v>
      </c>
      <c r="F200" s="31" t="s">
        <v>2986</v>
      </c>
      <c r="G200" s="31" t="s">
        <v>2168</v>
      </c>
      <c r="M200" s="31">
        <v>1</v>
      </c>
      <c r="N200" s="31">
        <v>1</v>
      </c>
    </row>
    <row r="201" spans="1:16" x14ac:dyDescent="0.2">
      <c r="B201" s="31" t="s">
        <v>2987</v>
      </c>
      <c r="C201" s="37" t="s">
        <v>2536</v>
      </c>
      <c r="D201" s="35">
        <v>355</v>
      </c>
      <c r="F201" s="31" t="s">
        <v>2988</v>
      </c>
      <c r="I201" s="31">
        <v>1</v>
      </c>
      <c r="K201" s="31">
        <v>-1</v>
      </c>
      <c r="O201" s="31">
        <v>1</v>
      </c>
    </row>
    <row r="202" spans="1:16" x14ac:dyDescent="0.2">
      <c r="B202" s="31" t="s">
        <v>2989</v>
      </c>
      <c r="C202" s="37" t="s">
        <v>2496</v>
      </c>
      <c r="D202" s="35">
        <v>924</v>
      </c>
      <c r="F202" s="31" t="s">
        <v>2990</v>
      </c>
      <c r="I202" s="31">
        <v>1</v>
      </c>
      <c r="J202" s="31">
        <v>-1</v>
      </c>
      <c r="K202" s="31">
        <v>-1</v>
      </c>
      <c r="P202" s="31">
        <v>1</v>
      </c>
    </row>
    <row r="203" spans="1:16" x14ac:dyDescent="0.2">
      <c r="B203" s="31" t="s">
        <v>2991</v>
      </c>
      <c r="C203" s="37" t="s">
        <v>2509</v>
      </c>
      <c r="D203" s="35">
        <v>356</v>
      </c>
      <c r="F203" s="31" t="s">
        <v>2992</v>
      </c>
      <c r="I203" s="31">
        <v>1</v>
      </c>
      <c r="K203" s="31">
        <v>-1</v>
      </c>
      <c r="O203" s="31">
        <v>1</v>
      </c>
    </row>
    <row r="204" spans="1:16" ht="12.6" x14ac:dyDescent="0.2">
      <c r="B204" s="31" t="s">
        <v>2999</v>
      </c>
      <c r="C204" s="37"/>
      <c r="D204" s="37" t="s">
        <v>2551</v>
      </c>
      <c r="F204" s="6" t="s">
        <v>3000</v>
      </c>
    </row>
    <row r="205" spans="1:16" ht="12.6" x14ac:dyDescent="0.2">
      <c r="B205" s="31" t="s">
        <v>2426</v>
      </c>
      <c r="C205" s="37"/>
      <c r="D205" s="35">
        <v>290</v>
      </c>
      <c r="F205" s="6" t="s">
        <v>3001</v>
      </c>
    </row>
    <row r="206" spans="1:16" ht="12.6" x14ac:dyDescent="0.2">
      <c r="B206" s="31" t="s">
        <v>3004</v>
      </c>
      <c r="C206" s="37"/>
      <c r="D206" s="35">
        <v>542</v>
      </c>
      <c r="F206" s="6" t="s">
        <v>2986</v>
      </c>
      <c r="G206" s="31" t="s">
        <v>3005</v>
      </c>
      <c r="M206" s="31">
        <v>1</v>
      </c>
      <c r="N206" s="31">
        <v>1</v>
      </c>
    </row>
    <row r="207" spans="1:16" s="32" customFormat="1" x14ac:dyDescent="0.2">
      <c r="B207" s="32" t="s">
        <v>2791</v>
      </c>
      <c r="C207" s="33"/>
      <c r="D207" s="33"/>
      <c r="I207" s="56"/>
      <c r="J207" s="32">
        <f t="shared" ref="J207:O207" si="4">SUM(J196:J206)</f>
        <v>295</v>
      </c>
      <c r="K207" s="32">
        <f t="shared" si="4"/>
        <v>250</v>
      </c>
      <c r="L207" s="32">
        <f t="shared" si="4"/>
        <v>0</v>
      </c>
      <c r="M207" s="32">
        <f t="shared" si="4"/>
        <v>4</v>
      </c>
      <c r="N207" s="32">
        <f t="shared" si="4"/>
        <v>6</v>
      </c>
      <c r="O207" s="32">
        <f t="shared" si="4"/>
        <v>45</v>
      </c>
    </row>
    <row r="209" spans="1:16" x14ac:dyDescent="0.2">
      <c r="A209" s="38" t="s">
        <v>3014</v>
      </c>
    </row>
    <row r="210" spans="1:16" x14ac:dyDescent="0.2">
      <c r="B210" s="31" t="s">
        <v>2294</v>
      </c>
      <c r="C210" s="35">
        <v>518</v>
      </c>
      <c r="D210" s="35">
        <v>924</v>
      </c>
      <c r="F210" s="31" t="s">
        <v>3016</v>
      </c>
      <c r="I210" s="31">
        <v>1</v>
      </c>
      <c r="N210" s="31">
        <v>-1</v>
      </c>
    </row>
    <row r="211" spans="1:16" x14ac:dyDescent="0.2">
      <c r="B211" s="31" t="s">
        <v>2985</v>
      </c>
      <c r="C211" s="35">
        <v>541</v>
      </c>
      <c r="D211" s="37" t="s">
        <v>2424</v>
      </c>
      <c r="F211" s="31" t="s">
        <v>3017</v>
      </c>
      <c r="G211" s="31" t="s">
        <v>3018</v>
      </c>
      <c r="J211" s="31">
        <f>1</f>
        <v>1</v>
      </c>
      <c r="K211" s="31">
        <v>1</v>
      </c>
      <c r="M211" s="31">
        <v>-1</v>
      </c>
      <c r="N211" s="31">
        <v>-1</v>
      </c>
    </row>
    <row r="212" spans="1:16" x14ac:dyDescent="0.2">
      <c r="B212" s="31" t="s">
        <v>3019</v>
      </c>
      <c r="C212" s="35">
        <v>539</v>
      </c>
      <c r="D212" s="37" t="s">
        <v>2419</v>
      </c>
      <c r="F212" s="31" t="s">
        <v>3017</v>
      </c>
      <c r="G212" s="31" t="s">
        <v>3020</v>
      </c>
      <c r="J212" s="31">
        <v>1</v>
      </c>
      <c r="K212" s="31">
        <v>1</v>
      </c>
      <c r="M212" s="31">
        <v>-1</v>
      </c>
      <c r="N212" s="31">
        <v>-1</v>
      </c>
    </row>
    <row r="213" spans="1:16" x14ac:dyDescent="0.2">
      <c r="B213" s="31" t="s">
        <v>3004</v>
      </c>
      <c r="C213" s="35">
        <v>542</v>
      </c>
      <c r="D213" s="37" t="s">
        <v>3015</v>
      </c>
      <c r="F213" s="31" t="s">
        <v>3017</v>
      </c>
      <c r="G213" s="31" t="s">
        <v>3005</v>
      </c>
      <c r="J213" s="31">
        <v>1</v>
      </c>
      <c r="K213" s="31">
        <v>1</v>
      </c>
      <c r="M213" s="31">
        <v>-1</v>
      </c>
      <c r="N213" s="31">
        <v>-1</v>
      </c>
    </row>
    <row r="214" spans="1:16" x14ac:dyDescent="0.2">
      <c r="B214" s="31" t="s">
        <v>2350</v>
      </c>
      <c r="C214" s="35">
        <v>349</v>
      </c>
      <c r="D214" s="35">
        <v>349</v>
      </c>
      <c r="F214" s="31" t="s">
        <v>3498</v>
      </c>
      <c r="I214" s="31">
        <v>1</v>
      </c>
      <c r="J214" s="31" t="s">
        <v>2062</v>
      </c>
      <c r="K214" s="31" t="s">
        <v>2062</v>
      </c>
      <c r="O214" s="31" t="s">
        <v>2062</v>
      </c>
      <c r="P214" s="31">
        <v>1</v>
      </c>
    </row>
    <row r="215" spans="1:16" x14ac:dyDescent="0.2">
      <c r="B215" s="31" t="s">
        <v>3021</v>
      </c>
      <c r="C215" s="35">
        <v>320</v>
      </c>
      <c r="D215" s="35">
        <v>925</v>
      </c>
      <c r="F215" s="31" t="s">
        <v>3022</v>
      </c>
      <c r="I215" s="31">
        <v>1</v>
      </c>
      <c r="J215" s="31">
        <v>-1</v>
      </c>
      <c r="O215" s="31">
        <v>-1</v>
      </c>
    </row>
    <row r="216" spans="1:16" ht="12.6" x14ac:dyDescent="0.2">
      <c r="B216" s="31" t="s">
        <v>3023</v>
      </c>
      <c r="C216" s="35" t="s">
        <v>2062</v>
      </c>
      <c r="D216" s="35">
        <v>170</v>
      </c>
      <c r="F216" s="6" t="s">
        <v>3024</v>
      </c>
      <c r="I216" s="31">
        <v>1</v>
      </c>
    </row>
    <row r="217" spans="1:16" x14ac:dyDescent="0.2">
      <c r="B217" s="31" t="s">
        <v>3025</v>
      </c>
      <c r="C217" s="35">
        <v>104</v>
      </c>
      <c r="D217" s="35">
        <v>357</v>
      </c>
      <c r="F217" s="31" t="s">
        <v>3026</v>
      </c>
      <c r="K217" s="31">
        <v>-1</v>
      </c>
      <c r="O217" s="31">
        <v>1</v>
      </c>
    </row>
    <row r="218" spans="1:16" x14ac:dyDescent="0.2">
      <c r="B218" s="31" t="s">
        <v>3027</v>
      </c>
      <c r="C218" s="35">
        <v>298</v>
      </c>
      <c r="D218" s="35">
        <v>358</v>
      </c>
      <c r="F218" s="31" t="s">
        <v>3028</v>
      </c>
      <c r="K218" s="31">
        <v>-1</v>
      </c>
      <c r="O218" s="31">
        <v>1</v>
      </c>
    </row>
    <row r="219" spans="1:16" x14ac:dyDescent="0.2">
      <c r="B219" s="31" t="s">
        <v>3029</v>
      </c>
      <c r="C219" s="35">
        <v>345</v>
      </c>
      <c r="D219" s="35">
        <v>926</v>
      </c>
      <c r="F219" s="31" t="s">
        <v>3030</v>
      </c>
      <c r="J219" s="31">
        <v>-1</v>
      </c>
      <c r="O219" s="31">
        <v>-1</v>
      </c>
    </row>
    <row r="220" spans="1:16" x14ac:dyDescent="0.2">
      <c r="B220" s="31" t="s">
        <v>3478</v>
      </c>
      <c r="C220" s="35">
        <v>340</v>
      </c>
      <c r="D220" s="35">
        <v>927</v>
      </c>
      <c r="F220" s="31" t="s">
        <v>3479</v>
      </c>
      <c r="J220" s="31">
        <v>-1</v>
      </c>
      <c r="O220" s="31">
        <v>-1</v>
      </c>
    </row>
    <row r="221" spans="1:16" ht="12.6" x14ac:dyDescent="0.2">
      <c r="B221" s="31" t="s">
        <v>3480</v>
      </c>
      <c r="D221" s="35">
        <v>218</v>
      </c>
      <c r="F221" s="6" t="s">
        <v>3481</v>
      </c>
      <c r="I221" s="31">
        <v>1</v>
      </c>
    </row>
    <row r="222" spans="1:16" x14ac:dyDescent="0.2">
      <c r="B222" s="31" t="s">
        <v>2317</v>
      </c>
      <c r="D222" s="35">
        <v>335</v>
      </c>
      <c r="F222" s="31" t="s">
        <v>3483</v>
      </c>
      <c r="G222" s="31" t="s">
        <v>3482</v>
      </c>
      <c r="I222" s="31">
        <v>1</v>
      </c>
    </row>
    <row r="223" spans="1:16" ht="12.6" x14ac:dyDescent="0.2">
      <c r="B223" s="31" t="s">
        <v>3484</v>
      </c>
      <c r="D223" s="37" t="s">
        <v>2512</v>
      </c>
      <c r="F223" s="6" t="s">
        <v>3495</v>
      </c>
      <c r="I223" s="31">
        <v>1</v>
      </c>
    </row>
    <row r="224" spans="1:16" x14ac:dyDescent="0.2">
      <c r="B224" s="31" t="s">
        <v>3485</v>
      </c>
      <c r="C224" s="35">
        <v>302</v>
      </c>
      <c r="D224" s="35">
        <v>928</v>
      </c>
      <c r="F224" s="31" t="s">
        <v>3486</v>
      </c>
      <c r="I224" s="31">
        <v>1</v>
      </c>
      <c r="J224" s="31">
        <v>-1</v>
      </c>
      <c r="O224" s="31">
        <v>-1</v>
      </c>
    </row>
    <row r="225" spans="1:16" ht="12.6" x14ac:dyDescent="0.2">
      <c r="B225" s="31" t="s">
        <v>3487</v>
      </c>
      <c r="D225" s="35">
        <v>126</v>
      </c>
      <c r="F225" s="6" t="s">
        <v>3488</v>
      </c>
      <c r="I225" s="31">
        <v>1</v>
      </c>
    </row>
    <row r="226" spans="1:16" x14ac:dyDescent="0.2">
      <c r="B226" s="31" t="s">
        <v>3489</v>
      </c>
      <c r="C226" s="35">
        <v>532</v>
      </c>
      <c r="D226" s="37" t="s">
        <v>2525</v>
      </c>
      <c r="F226" s="31" t="s">
        <v>3490</v>
      </c>
      <c r="J226" s="31">
        <v>1</v>
      </c>
      <c r="K226" s="31">
        <v>1</v>
      </c>
      <c r="M226" s="31">
        <v>-1</v>
      </c>
      <c r="N226" s="31">
        <v>-1</v>
      </c>
    </row>
    <row r="228" spans="1:16" s="32" customFormat="1" x14ac:dyDescent="0.2">
      <c r="B228" s="32" t="s">
        <v>2791</v>
      </c>
      <c r="C228" s="33"/>
      <c r="D228" s="33"/>
      <c r="J228" s="32">
        <f t="shared" ref="J228:O228" si="5">SUM(J207:J227)</f>
        <v>295</v>
      </c>
      <c r="K228" s="32">
        <f t="shared" si="5"/>
        <v>252</v>
      </c>
      <c r="L228" s="32">
        <f t="shared" si="5"/>
        <v>0</v>
      </c>
      <c r="M228" s="32">
        <f t="shared" si="5"/>
        <v>0</v>
      </c>
      <c r="N228" s="32">
        <f t="shared" si="5"/>
        <v>1</v>
      </c>
      <c r="O228" s="32">
        <f t="shared" si="5"/>
        <v>43</v>
      </c>
    </row>
    <row r="230" spans="1:16" x14ac:dyDescent="0.2">
      <c r="A230" s="44" t="s">
        <v>3491</v>
      </c>
    </row>
    <row r="231" spans="1:16" x14ac:dyDescent="0.2">
      <c r="B231" s="31" t="s">
        <v>3492</v>
      </c>
      <c r="D231" s="35">
        <v>543</v>
      </c>
      <c r="F231" s="31" t="s">
        <v>2163</v>
      </c>
      <c r="G231" s="31" t="s">
        <v>2404</v>
      </c>
      <c r="M231" s="31">
        <v>1</v>
      </c>
      <c r="N231" s="31">
        <v>1</v>
      </c>
    </row>
    <row r="232" spans="1:16" ht="12.6" x14ac:dyDescent="0.2">
      <c r="B232" s="31" t="s">
        <v>3505</v>
      </c>
      <c r="D232" s="35">
        <v>124</v>
      </c>
      <c r="F232" s="6" t="s">
        <v>3506</v>
      </c>
      <c r="I232" s="31">
        <v>1</v>
      </c>
    </row>
    <row r="233" spans="1:16" x14ac:dyDescent="0.2">
      <c r="B233" s="31" t="s">
        <v>2166</v>
      </c>
      <c r="C233" s="35">
        <v>268</v>
      </c>
      <c r="D233" s="35">
        <v>929</v>
      </c>
      <c r="F233" s="31" t="s">
        <v>3507</v>
      </c>
      <c r="I233" s="31">
        <v>1</v>
      </c>
      <c r="J233" s="31">
        <v>-1</v>
      </c>
      <c r="K233" s="31">
        <v>-1</v>
      </c>
      <c r="P233" s="31">
        <v>1</v>
      </c>
    </row>
    <row r="234" spans="1:16" x14ac:dyDescent="0.2">
      <c r="B234" s="31" t="s">
        <v>3508</v>
      </c>
      <c r="C234" s="35">
        <v>357</v>
      </c>
      <c r="D234" s="35">
        <v>104</v>
      </c>
      <c r="E234" s="31" t="s">
        <v>2062</v>
      </c>
      <c r="F234" s="31" t="s">
        <v>3509</v>
      </c>
      <c r="I234" s="31">
        <v>1</v>
      </c>
      <c r="K234" s="31">
        <v>1</v>
      </c>
      <c r="O234" s="31">
        <v>-1</v>
      </c>
    </row>
    <row r="235" spans="1:16" x14ac:dyDescent="0.2">
      <c r="B235" s="31" t="s">
        <v>3510</v>
      </c>
      <c r="D235" s="35">
        <v>544</v>
      </c>
      <c r="F235" s="31" t="s">
        <v>2163</v>
      </c>
      <c r="G235" s="31" t="s">
        <v>2347</v>
      </c>
      <c r="M235" s="31">
        <v>1</v>
      </c>
      <c r="N235" s="31">
        <v>1</v>
      </c>
    </row>
    <row r="236" spans="1:16" x14ac:dyDescent="0.2">
      <c r="B236" s="31" t="s">
        <v>3511</v>
      </c>
      <c r="D236" s="35">
        <v>545</v>
      </c>
      <c r="F236" s="31" t="s">
        <v>2163</v>
      </c>
      <c r="G236" s="31" t="s">
        <v>3512</v>
      </c>
      <c r="M236" s="31">
        <v>1</v>
      </c>
      <c r="N236" s="31">
        <v>1</v>
      </c>
    </row>
    <row r="238" spans="1:16" s="32" customFormat="1" x14ac:dyDescent="0.2">
      <c r="B238" s="32" t="s">
        <v>2791</v>
      </c>
      <c r="C238" s="33"/>
      <c r="D238" s="33"/>
      <c r="J238" s="32">
        <f t="shared" ref="J238:O238" si="6">SUM(J228:J237)</f>
        <v>294</v>
      </c>
      <c r="K238" s="32">
        <f t="shared" si="6"/>
        <v>252</v>
      </c>
      <c r="L238" s="32">
        <f t="shared" si="6"/>
        <v>0</v>
      </c>
      <c r="M238" s="32">
        <f t="shared" si="6"/>
        <v>3</v>
      </c>
      <c r="N238" s="32">
        <f t="shared" si="6"/>
        <v>4</v>
      </c>
      <c r="O238" s="32">
        <f t="shared" si="6"/>
        <v>42</v>
      </c>
    </row>
    <row r="240" spans="1:16" x14ac:dyDescent="0.2">
      <c r="A240" s="44" t="s">
        <v>3525</v>
      </c>
    </row>
    <row r="241" spans="1:15" x14ac:dyDescent="0.2">
      <c r="B241" s="31" t="s">
        <v>3511</v>
      </c>
      <c r="C241" s="35">
        <v>545</v>
      </c>
      <c r="D241" s="37" t="s">
        <v>2396</v>
      </c>
      <c r="F241" s="31" t="s">
        <v>3526</v>
      </c>
      <c r="J241" s="31">
        <v>1</v>
      </c>
      <c r="K241" s="31">
        <v>1</v>
      </c>
      <c r="M241" s="31">
        <v>-1</v>
      </c>
      <c r="N241" s="31">
        <v>-1</v>
      </c>
    </row>
    <row r="242" spans="1:15" x14ac:dyDescent="0.2">
      <c r="B242" s="31" t="s">
        <v>2871</v>
      </c>
      <c r="C242" s="37" t="s">
        <v>2553</v>
      </c>
      <c r="D242" s="35">
        <v>930</v>
      </c>
      <c r="F242" s="31" t="s">
        <v>3527</v>
      </c>
      <c r="J242" s="31">
        <v>-1</v>
      </c>
      <c r="K242" s="31">
        <v>-1</v>
      </c>
    </row>
    <row r="243" spans="1:15" ht="12.6" x14ac:dyDescent="0.2">
      <c r="B243" s="31" t="s">
        <v>3528</v>
      </c>
      <c r="D243" s="37" t="s">
        <v>2543</v>
      </c>
      <c r="F243" s="58" t="s">
        <v>3529</v>
      </c>
      <c r="I243" s="31">
        <v>1</v>
      </c>
    </row>
    <row r="245" spans="1:15" s="32" customFormat="1" x14ac:dyDescent="0.2">
      <c r="B245" s="32" t="s">
        <v>2791</v>
      </c>
      <c r="C245" s="33"/>
      <c r="D245" s="33"/>
      <c r="J245" s="32">
        <f t="shared" ref="J245:O245" si="7">SUM(J238:J244)</f>
        <v>294</v>
      </c>
      <c r="K245" s="32">
        <f t="shared" si="7"/>
        <v>252</v>
      </c>
      <c r="L245" s="32">
        <f t="shared" si="7"/>
        <v>0</v>
      </c>
      <c r="M245" s="32">
        <f t="shared" si="7"/>
        <v>2</v>
      </c>
      <c r="N245" s="32">
        <f t="shared" si="7"/>
        <v>3</v>
      </c>
      <c r="O245" s="32">
        <f t="shared" si="7"/>
        <v>42</v>
      </c>
    </row>
    <row r="247" spans="1:15" x14ac:dyDescent="0.2">
      <c r="A247" s="38" t="s">
        <v>3535</v>
      </c>
    </row>
    <row r="248" spans="1:15" x14ac:dyDescent="0.2">
      <c r="B248" s="31" t="s">
        <v>3536</v>
      </c>
      <c r="C248" s="35">
        <v>261</v>
      </c>
      <c r="D248" s="35">
        <v>931</v>
      </c>
      <c r="F248" s="31" t="s">
        <v>3539</v>
      </c>
      <c r="I248" s="31">
        <v>1</v>
      </c>
      <c r="J248" s="31">
        <v>-1</v>
      </c>
      <c r="K248" s="31">
        <v>-1</v>
      </c>
    </row>
    <row r="249" spans="1:15" x14ac:dyDescent="0.2">
      <c r="B249" s="31" t="s">
        <v>3537</v>
      </c>
      <c r="C249" s="35">
        <v>215</v>
      </c>
      <c r="D249" s="35">
        <v>359</v>
      </c>
      <c r="F249" s="31" t="s">
        <v>2888</v>
      </c>
      <c r="I249" s="31">
        <v>1</v>
      </c>
      <c r="K249" s="31">
        <v>-1</v>
      </c>
      <c r="O249" s="31">
        <v>1</v>
      </c>
    </row>
    <row r="250" spans="1:15" x14ac:dyDescent="0.2">
      <c r="B250" s="31" t="s">
        <v>3510</v>
      </c>
      <c r="C250" s="35">
        <v>544</v>
      </c>
      <c r="D250" s="37" t="s">
        <v>2536</v>
      </c>
      <c r="F250" s="31" t="s">
        <v>3538</v>
      </c>
      <c r="G250" s="31" t="s">
        <v>2347</v>
      </c>
      <c r="J250" s="31">
        <v>1</v>
      </c>
      <c r="K250" s="31">
        <v>1</v>
      </c>
      <c r="M250" s="31">
        <v>-1</v>
      </c>
      <c r="N250" s="31">
        <v>-1</v>
      </c>
    </row>
    <row r="251" spans="1:15" x14ac:dyDescent="0.2">
      <c r="B251" s="31" t="s">
        <v>3540</v>
      </c>
      <c r="C251" s="35">
        <v>323</v>
      </c>
      <c r="D251" s="37">
        <v>932</v>
      </c>
      <c r="F251" s="31" t="s">
        <v>3541</v>
      </c>
      <c r="I251" s="31">
        <v>1</v>
      </c>
      <c r="J251" s="31">
        <v>-1</v>
      </c>
      <c r="O251" s="31">
        <v>-1</v>
      </c>
    </row>
    <row r="253" spans="1:15" s="32" customFormat="1" x14ac:dyDescent="0.2">
      <c r="B253" s="32" t="s">
        <v>2791</v>
      </c>
      <c r="C253" s="33"/>
      <c r="D253" s="33"/>
      <c r="J253" s="32">
        <f t="shared" ref="J253:O253" si="8">SUM(J245:J252)</f>
        <v>293</v>
      </c>
      <c r="K253" s="32">
        <f t="shared" si="8"/>
        <v>251</v>
      </c>
      <c r="L253" s="32">
        <f t="shared" si="8"/>
        <v>0</v>
      </c>
      <c r="M253" s="32">
        <f t="shared" si="8"/>
        <v>1</v>
      </c>
      <c r="N253" s="32">
        <f t="shared" si="8"/>
        <v>2</v>
      </c>
      <c r="O253" s="32">
        <f t="shared" si="8"/>
        <v>42</v>
      </c>
    </row>
    <row r="255" spans="1:15" x14ac:dyDescent="0.2">
      <c r="A255" s="38" t="s">
        <v>3544</v>
      </c>
    </row>
    <row r="256" spans="1:15" x14ac:dyDescent="0.2">
      <c r="B256" s="31" t="s">
        <v>3545</v>
      </c>
      <c r="C256" s="35">
        <v>350</v>
      </c>
      <c r="D256" s="35">
        <v>933</v>
      </c>
      <c r="F256" s="31" t="s">
        <v>3546</v>
      </c>
      <c r="J256" s="31">
        <v>-1</v>
      </c>
      <c r="O256" s="31">
        <v>-1</v>
      </c>
    </row>
    <row r="257" spans="1:15" x14ac:dyDescent="0.2">
      <c r="B257" s="31" t="s">
        <v>3492</v>
      </c>
      <c r="C257" s="35">
        <v>543</v>
      </c>
      <c r="D257" s="35">
        <v>801</v>
      </c>
      <c r="F257" s="31" t="s">
        <v>3547</v>
      </c>
      <c r="M257" s="31">
        <v>-1</v>
      </c>
    </row>
    <row r="258" spans="1:15" x14ac:dyDescent="0.2">
      <c r="B258" s="31" t="s">
        <v>3548</v>
      </c>
      <c r="C258" s="35">
        <v>514</v>
      </c>
      <c r="D258" s="35">
        <v>802</v>
      </c>
      <c r="F258" s="31" t="s">
        <v>3547</v>
      </c>
      <c r="N258" s="31">
        <v>-1</v>
      </c>
    </row>
    <row r="259" spans="1:15" ht="12.6" x14ac:dyDescent="0.2">
      <c r="B259" s="31" t="s">
        <v>2788</v>
      </c>
      <c r="D259" s="35">
        <v>103</v>
      </c>
      <c r="F259" s="6" t="s">
        <v>3549</v>
      </c>
      <c r="I259" s="31">
        <v>1</v>
      </c>
    </row>
    <row r="260" spans="1:15" ht="12.6" x14ac:dyDescent="0.2">
      <c r="B260" s="31" t="s">
        <v>2788</v>
      </c>
      <c r="D260" s="35">
        <v>103</v>
      </c>
      <c r="F260" s="6" t="s">
        <v>3557</v>
      </c>
      <c r="I260" s="31">
        <v>1</v>
      </c>
    </row>
    <row r="261" spans="1:15" x14ac:dyDescent="0.2">
      <c r="B261" s="31" t="s">
        <v>3558</v>
      </c>
      <c r="D261" s="35">
        <v>550</v>
      </c>
      <c r="F261" s="31" t="s">
        <v>2163</v>
      </c>
      <c r="G261" s="31" t="s">
        <v>3550</v>
      </c>
      <c r="M261" s="31">
        <v>1</v>
      </c>
    </row>
    <row r="263" spans="1:15" s="32" customFormat="1" x14ac:dyDescent="0.2">
      <c r="B263" s="32" t="s">
        <v>2791</v>
      </c>
      <c r="C263" s="33"/>
      <c r="D263" s="33"/>
      <c r="J263" s="32">
        <f t="shared" ref="J263:O263" si="9">SUM(J253:J261)</f>
        <v>292</v>
      </c>
      <c r="K263" s="32">
        <f t="shared" si="9"/>
        <v>251</v>
      </c>
      <c r="L263" s="32">
        <f t="shared" si="9"/>
        <v>0</v>
      </c>
      <c r="M263" s="32">
        <f t="shared" si="9"/>
        <v>1</v>
      </c>
      <c r="N263" s="32">
        <f t="shared" si="9"/>
        <v>1</v>
      </c>
      <c r="O263" s="32">
        <f t="shared" si="9"/>
        <v>41</v>
      </c>
    </row>
    <row r="265" spans="1:15" x14ac:dyDescent="0.2">
      <c r="A265" s="44" t="s">
        <v>3559</v>
      </c>
      <c r="K265" s="31" t="s">
        <v>2062</v>
      </c>
    </row>
    <row r="266" spans="1:15" x14ac:dyDescent="0.2">
      <c r="B266" s="31" t="s">
        <v>3558</v>
      </c>
      <c r="C266" s="35">
        <v>550</v>
      </c>
      <c r="D266" s="35">
        <v>62</v>
      </c>
      <c r="F266" s="31" t="s">
        <v>3560</v>
      </c>
      <c r="G266" s="31" t="s">
        <v>3550</v>
      </c>
      <c r="J266" s="31">
        <v>1</v>
      </c>
      <c r="K266" s="31">
        <v>1</v>
      </c>
      <c r="M266" s="31">
        <v>-1</v>
      </c>
    </row>
    <row r="267" spans="1:15" x14ac:dyDescent="0.2">
      <c r="B267" s="31" t="s">
        <v>3561</v>
      </c>
      <c r="D267" s="35">
        <v>551</v>
      </c>
      <c r="F267" s="31" t="s">
        <v>2163</v>
      </c>
      <c r="G267" s="31" t="s">
        <v>3563</v>
      </c>
      <c r="M267" s="31">
        <v>1</v>
      </c>
      <c r="O267" s="31" t="s">
        <v>2062</v>
      </c>
    </row>
    <row r="268" spans="1:15" x14ac:dyDescent="0.2">
      <c r="B268" s="31" t="s">
        <v>3562</v>
      </c>
      <c r="D268" s="35">
        <v>552</v>
      </c>
      <c r="F268" s="31" t="s">
        <v>2163</v>
      </c>
      <c r="M268" s="31">
        <v>1</v>
      </c>
    </row>
    <row r="269" spans="1:15" x14ac:dyDescent="0.2">
      <c r="B269" s="31" t="s">
        <v>3565</v>
      </c>
      <c r="D269" s="35">
        <v>553</v>
      </c>
      <c r="F269" s="31" t="s">
        <v>2163</v>
      </c>
      <c r="G269" s="31" t="s">
        <v>3564</v>
      </c>
      <c r="M269" s="31">
        <v>1</v>
      </c>
    </row>
    <row r="271" spans="1:15" s="32" customFormat="1" x14ac:dyDescent="0.2">
      <c r="B271" s="32" t="s">
        <v>3566</v>
      </c>
      <c r="C271" s="33"/>
      <c r="D271" s="33"/>
      <c r="J271" s="32">
        <f t="shared" ref="J271:O271" si="10">SUM(J263:J270)</f>
        <v>293</v>
      </c>
      <c r="K271" s="32">
        <f t="shared" si="10"/>
        <v>252</v>
      </c>
      <c r="L271" s="32">
        <f t="shared" si="10"/>
        <v>0</v>
      </c>
      <c r="M271" s="32">
        <f t="shared" si="10"/>
        <v>3</v>
      </c>
      <c r="N271" s="32">
        <f t="shared" si="10"/>
        <v>1</v>
      </c>
      <c r="O271" s="32">
        <f t="shared" si="10"/>
        <v>41</v>
      </c>
    </row>
    <row r="273" spans="1:16" x14ac:dyDescent="0.2">
      <c r="A273" s="44" t="s">
        <v>3587</v>
      </c>
    </row>
    <row r="274" spans="1:16" x14ac:dyDescent="0.2">
      <c r="B274" s="31" t="s">
        <v>3561</v>
      </c>
      <c r="C274" s="35">
        <v>551</v>
      </c>
      <c r="D274" s="37" t="s">
        <v>3588</v>
      </c>
      <c r="F274" s="31" t="s">
        <v>3589</v>
      </c>
      <c r="G274" s="31" t="s">
        <v>3593</v>
      </c>
      <c r="J274" s="31">
        <v>1</v>
      </c>
      <c r="K274" s="31">
        <v>1</v>
      </c>
      <c r="M274" s="31">
        <v>-1</v>
      </c>
      <c r="N274" s="31">
        <v>-1</v>
      </c>
    </row>
    <row r="275" spans="1:16" x14ac:dyDescent="0.2">
      <c r="B275" s="31" t="s">
        <v>3590</v>
      </c>
      <c r="C275" s="35">
        <v>552</v>
      </c>
      <c r="D275" s="37" t="s">
        <v>2546</v>
      </c>
      <c r="F275" s="31" t="s">
        <v>3589</v>
      </c>
      <c r="G275" s="31" t="s">
        <v>3592</v>
      </c>
      <c r="J275" s="31">
        <v>1</v>
      </c>
      <c r="K275" s="31">
        <v>1</v>
      </c>
      <c r="M275" s="31">
        <v>-1</v>
      </c>
      <c r="P275" s="31" t="s">
        <v>2062</v>
      </c>
    </row>
    <row r="276" spans="1:16" x14ac:dyDescent="0.2">
      <c r="B276" s="31" t="s">
        <v>3565</v>
      </c>
      <c r="C276" s="35">
        <v>553</v>
      </c>
      <c r="D276" s="37" t="s">
        <v>2344</v>
      </c>
      <c r="F276" s="31" t="s">
        <v>3589</v>
      </c>
      <c r="G276" s="31" t="s">
        <v>3591</v>
      </c>
      <c r="J276" s="31">
        <v>1</v>
      </c>
      <c r="K276" s="31">
        <v>1</v>
      </c>
      <c r="M276" s="31">
        <v>-1</v>
      </c>
    </row>
    <row r="278" spans="1:16" s="32" customFormat="1" x14ac:dyDescent="0.2">
      <c r="B278" s="32" t="s">
        <v>3566</v>
      </c>
      <c r="C278" s="33"/>
      <c r="D278" s="33"/>
      <c r="J278" s="32">
        <f t="shared" ref="J278:O278" si="11">SUM(J271:J277)</f>
        <v>296</v>
      </c>
      <c r="K278" s="32">
        <f t="shared" si="11"/>
        <v>255</v>
      </c>
      <c r="L278" s="32">
        <f t="shared" si="11"/>
        <v>0</v>
      </c>
      <c r="M278" s="32">
        <f t="shared" si="11"/>
        <v>0</v>
      </c>
      <c r="N278" s="32">
        <f t="shared" si="11"/>
        <v>0</v>
      </c>
      <c r="O278" s="32">
        <f t="shared" si="11"/>
        <v>41</v>
      </c>
    </row>
    <row r="280" spans="1:16" x14ac:dyDescent="0.2">
      <c r="A280" s="38" t="s">
        <v>3600</v>
      </c>
    </row>
    <row r="281" spans="1:16" x14ac:dyDescent="0.2">
      <c r="A281" s="32" t="s">
        <v>2062</v>
      </c>
      <c r="B281" s="31" t="s">
        <v>3601</v>
      </c>
      <c r="D281" s="35">
        <v>521</v>
      </c>
      <c r="F281" s="31" t="s">
        <v>2163</v>
      </c>
      <c r="G281" s="31" t="s">
        <v>3602</v>
      </c>
      <c r="M281" s="31">
        <v>1</v>
      </c>
      <c r="N281" s="31">
        <v>1</v>
      </c>
    </row>
    <row r="282" spans="1:16" x14ac:dyDescent="0.2">
      <c r="B282" s="31" t="s">
        <v>3603</v>
      </c>
      <c r="C282" s="35">
        <v>313</v>
      </c>
      <c r="D282" s="35">
        <v>934</v>
      </c>
      <c r="F282" s="31" t="s">
        <v>3604</v>
      </c>
      <c r="J282" s="31">
        <v>-1</v>
      </c>
      <c r="O282" s="31">
        <v>-1</v>
      </c>
    </row>
    <row r="283" spans="1:16" x14ac:dyDescent="0.2">
      <c r="B283" s="31" t="s">
        <v>2452</v>
      </c>
      <c r="C283" s="35">
        <v>136</v>
      </c>
      <c r="D283" s="35">
        <v>360</v>
      </c>
      <c r="F283" s="31" t="s">
        <v>2888</v>
      </c>
      <c r="K283" s="31">
        <v>-1</v>
      </c>
      <c r="O283" s="31">
        <v>1</v>
      </c>
    </row>
    <row r="284" spans="1:16" x14ac:dyDescent="0.2">
      <c r="B284" s="31" t="s">
        <v>3605</v>
      </c>
      <c r="C284" s="35">
        <v>290</v>
      </c>
      <c r="D284" s="35">
        <v>935</v>
      </c>
      <c r="F284" s="31" t="s">
        <v>3604</v>
      </c>
      <c r="J284" s="31">
        <v>-1</v>
      </c>
      <c r="O284" s="31">
        <v>-1</v>
      </c>
    </row>
    <row r="285" spans="1:16" x14ac:dyDescent="0.2">
      <c r="B285" s="31" t="s">
        <v>3606</v>
      </c>
      <c r="C285" s="37" t="s">
        <v>2558</v>
      </c>
      <c r="D285" s="35">
        <v>936</v>
      </c>
      <c r="F285" s="31" t="s">
        <v>3607</v>
      </c>
      <c r="J285" s="31">
        <v>-1</v>
      </c>
      <c r="K285" s="31">
        <v>-1</v>
      </c>
    </row>
    <row r="287" spans="1:16" s="32" customFormat="1" x14ac:dyDescent="0.2">
      <c r="B287" s="32" t="s">
        <v>2791</v>
      </c>
      <c r="C287" s="33"/>
      <c r="D287" s="33"/>
      <c r="J287" s="32">
        <f t="shared" ref="J287:O287" si="12">SUM(J278:J286)</f>
        <v>293</v>
      </c>
      <c r="K287" s="32">
        <f t="shared" si="12"/>
        <v>253</v>
      </c>
      <c r="L287" s="32">
        <f t="shared" si="12"/>
        <v>0</v>
      </c>
      <c r="M287" s="32">
        <f t="shared" si="12"/>
        <v>1</v>
      </c>
      <c r="N287" s="32">
        <f t="shared" si="12"/>
        <v>1</v>
      </c>
      <c r="O287" s="32">
        <f t="shared" si="12"/>
        <v>40</v>
      </c>
    </row>
    <row r="289" spans="1:15" x14ac:dyDescent="0.2">
      <c r="A289" s="38" t="s">
        <v>3614</v>
      </c>
    </row>
    <row r="290" spans="1:15" x14ac:dyDescent="0.2">
      <c r="B290" s="31" t="s">
        <v>3615</v>
      </c>
      <c r="D290" s="35">
        <v>76</v>
      </c>
      <c r="F290" s="31" t="s">
        <v>3616</v>
      </c>
      <c r="G290" s="31" t="s">
        <v>3617</v>
      </c>
      <c r="J290" s="31">
        <v>1</v>
      </c>
      <c r="K290" s="31">
        <v>1</v>
      </c>
      <c r="L290" s="31">
        <v>0</v>
      </c>
      <c r="M290" s="31">
        <v>0</v>
      </c>
      <c r="N290" s="31">
        <v>0</v>
      </c>
    </row>
    <row r="291" spans="1:15" x14ac:dyDescent="0.2">
      <c r="B291" s="31" t="s">
        <v>3618</v>
      </c>
      <c r="C291" s="35">
        <v>11</v>
      </c>
      <c r="D291" s="35">
        <v>361</v>
      </c>
      <c r="F291" s="31" t="s">
        <v>2888</v>
      </c>
      <c r="K291" s="31">
        <v>-1</v>
      </c>
      <c r="O291" s="31">
        <v>1</v>
      </c>
    </row>
    <row r="292" spans="1:15" x14ac:dyDescent="0.2">
      <c r="A292" s="32" t="s">
        <v>3619</v>
      </c>
      <c r="B292" s="31" t="s">
        <v>3630</v>
      </c>
      <c r="C292" s="35">
        <v>203</v>
      </c>
      <c r="D292" s="35">
        <v>362</v>
      </c>
      <c r="F292" s="31" t="s">
        <v>2888</v>
      </c>
      <c r="K292" s="31">
        <v>-1</v>
      </c>
      <c r="O292" s="31">
        <v>1</v>
      </c>
    </row>
    <row r="293" spans="1:15" ht="12.6" x14ac:dyDescent="0.2">
      <c r="B293" s="31" t="s">
        <v>3631</v>
      </c>
      <c r="D293" s="35">
        <v>44</v>
      </c>
      <c r="F293" s="6" t="s">
        <v>3620</v>
      </c>
      <c r="I293" s="31">
        <v>1</v>
      </c>
    </row>
    <row r="294" spans="1:15" s="32" customFormat="1" x14ac:dyDescent="0.2">
      <c r="B294" s="32" t="s">
        <v>3566</v>
      </c>
      <c r="C294" s="33"/>
      <c r="D294" s="33"/>
      <c r="J294" s="32">
        <f t="shared" ref="J294:O294" si="13">SUM(J287:J293)</f>
        <v>294</v>
      </c>
      <c r="K294" s="32">
        <f t="shared" si="13"/>
        <v>252</v>
      </c>
      <c r="L294" s="32">
        <f t="shared" si="13"/>
        <v>0</v>
      </c>
      <c r="M294" s="32">
        <f t="shared" si="13"/>
        <v>1</v>
      </c>
      <c r="N294" s="32">
        <f t="shared" si="13"/>
        <v>1</v>
      </c>
      <c r="O294" s="32">
        <f t="shared" si="13"/>
        <v>42</v>
      </c>
    </row>
    <row r="296" spans="1:15" x14ac:dyDescent="0.2">
      <c r="A296" s="44" t="s">
        <v>3632</v>
      </c>
    </row>
    <row r="297" spans="1:15" x14ac:dyDescent="0.2">
      <c r="B297" s="31" t="s">
        <v>3633</v>
      </c>
      <c r="C297" s="35">
        <v>99</v>
      </c>
      <c r="D297" s="35">
        <v>936</v>
      </c>
      <c r="F297" s="31" t="s">
        <v>3634</v>
      </c>
      <c r="J297" s="31">
        <v>-1</v>
      </c>
      <c r="K297" s="31">
        <v>-1</v>
      </c>
    </row>
    <row r="298" spans="1:15" x14ac:dyDescent="0.2">
      <c r="B298" s="31" t="s">
        <v>3635</v>
      </c>
      <c r="C298" s="35">
        <v>254</v>
      </c>
      <c r="D298" s="35">
        <v>937</v>
      </c>
      <c r="F298" s="31" t="s">
        <v>3636</v>
      </c>
      <c r="J298" s="31">
        <v>-1</v>
      </c>
      <c r="K298" s="31">
        <v>-1</v>
      </c>
    </row>
    <row r="300" spans="1:15" s="32" customFormat="1" x14ac:dyDescent="0.2">
      <c r="B300" s="32" t="s">
        <v>2791</v>
      </c>
      <c r="C300" s="33"/>
      <c r="D300" s="33"/>
      <c r="J300" s="32">
        <f t="shared" ref="J300:O300" si="14">SUM(J294:J299)</f>
        <v>292</v>
      </c>
      <c r="K300" s="32">
        <f t="shared" si="14"/>
        <v>250</v>
      </c>
      <c r="L300" s="32">
        <f t="shared" si="14"/>
        <v>0</v>
      </c>
      <c r="M300" s="32">
        <f t="shared" si="14"/>
        <v>1</v>
      </c>
      <c r="N300" s="32">
        <f t="shared" si="14"/>
        <v>1</v>
      </c>
      <c r="O300" s="32">
        <f t="shared" si="14"/>
        <v>42</v>
      </c>
    </row>
    <row r="302" spans="1:15" x14ac:dyDescent="0.2">
      <c r="A302" s="38" t="s">
        <v>3641</v>
      </c>
    </row>
    <row r="303" spans="1:15" x14ac:dyDescent="0.2">
      <c r="B303" s="31" t="s">
        <v>3630</v>
      </c>
      <c r="C303" s="35">
        <v>362</v>
      </c>
      <c r="D303" s="35">
        <v>938</v>
      </c>
      <c r="F303" s="31" t="s">
        <v>3637</v>
      </c>
      <c r="J303" s="31">
        <v>-1</v>
      </c>
      <c r="O303" s="31">
        <v>-1</v>
      </c>
    </row>
    <row r="304" spans="1:15" x14ac:dyDescent="0.2">
      <c r="B304" s="31" t="s">
        <v>3565</v>
      </c>
      <c r="C304" s="35">
        <v>71</v>
      </c>
      <c r="D304" s="35">
        <v>939</v>
      </c>
      <c r="F304" s="31" t="s">
        <v>3638</v>
      </c>
      <c r="J304" s="31">
        <v>-1</v>
      </c>
      <c r="K304" s="31">
        <v>-1</v>
      </c>
    </row>
    <row r="305" spans="1:15" x14ac:dyDescent="0.2">
      <c r="B305" s="31" t="s">
        <v>3639</v>
      </c>
      <c r="D305" s="35">
        <v>522</v>
      </c>
      <c r="F305" s="31" t="s">
        <v>2163</v>
      </c>
      <c r="G305" s="31" t="s">
        <v>3640</v>
      </c>
      <c r="M305" s="31">
        <v>1</v>
      </c>
      <c r="N305" s="31">
        <v>1</v>
      </c>
    </row>
    <row r="306" spans="1:15" x14ac:dyDescent="0.2">
      <c r="B306" s="31" t="s">
        <v>2814</v>
      </c>
      <c r="C306" s="35">
        <v>119</v>
      </c>
      <c r="F306" s="31" t="s">
        <v>2327</v>
      </c>
      <c r="I306" s="31">
        <v>1</v>
      </c>
    </row>
    <row r="308" spans="1:15" s="32" customFormat="1" x14ac:dyDescent="0.2">
      <c r="B308" s="32" t="s">
        <v>3566</v>
      </c>
      <c r="C308" s="33"/>
      <c r="D308" s="33"/>
      <c r="J308" s="32">
        <f t="shared" ref="J308:O308" si="15">SUM(J300:J307)</f>
        <v>290</v>
      </c>
      <c r="K308" s="32">
        <f t="shared" si="15"/>
        <v>249</v>
      </c>
      <c r="L308" s="32">
        <f t="shared" si="15"/>
        <v>0</v>
      </c>
      <c r="M308" s="32">
        <f t="shared" si="15"/>
        <v>2</v>
      </c>
      <c r="N308" s="32">
        <f t="shared" si="15"/>
        <v>2</v>
      </c>
      <c r="O308" s="32">
        <f t="shared" si="15"/>
        <v>41</v>
      </c>
    </row>
    <row r="316" spans="1:15" x14ac:dyDescent="0.2">
      <c r="A316" s="38" t="s">
        <v>3700</v>
      </c>
    </row>
    <row r="317" spans="1:15" x14ac:dyDescent="0.2">
      <c r="B317" s="59" t="s">
        <v>3648</v>
      </c>
      <c r="C317" s="35">
        <v>94</v>
      </c>
      <c r="D317" s="35">
        <v>940</v>
      </c>
      <c r="F317" s="31" t="s">
        <v>3649</v>
      </c>
      <c r="I317" s="31">
        <v>1</v>
      </c>
      <c r="J317" s="31">
        <v>-1</v>
      </c>
      <c r="K317" s="31">
        <v>-1</v>
      </c>
    </row>
    <row r="318" spans="1:15" x14ac:dyDescent="0.2">
      <c r="B318" s="31" t="s">
        <v>3650</v>
      </c>
      <c r="C318" s="35">
        <v>113</v>
      </c>
      <c r="D318" s="35">
        <v>941</v>
      </c>
      <c r="F318" s="31" t="s">
        <v>3651</v>
      </c>
      <c r="I318" s="31">
        <v>1</v>
      </c>
      <c r="J318" s="31">
        <v>-1</v>
      </c>
      <c r="K318" s="31">
        <v>-1</v>
      </c>
    </row>
    <row r="319" spans="1:15" x14ac:dyDescent="0.2">
      <c r="B319" s="31" t="s">
        <v>3652</v>
      </c>
      <c r="C319" s="35">
        <v>322</v>
      </c>
      <c r="D319" s="35">
        <v>942</v>
      </c>
      <c r="F319" s="31" t="s">
        <v>2913</v>
      </c>
      <c r="I319" s="31">
        <v>1</v>
      </c>
      <c r="J319" s="31">
        <v>-1</v>
      </c>
      <c r="O319" s="31">
        <v>-1</v>
      </c>
    </row>
    <row r="320" spans="1:15" x14ac:dyDescent="0.2">
      <c r="B320" s="31" t="s">
        <v>2240</v>
      </c>
      <c r="C320" s="35">
        <v>282</v>
      </c>
      <c r="D320" s="35">
        <v>362</v>
      </c>
      <c r="F320" s="31" t="s">
        <v>2888</v>
      </c>
      <c r="K320" s="31">
        <v>-1</v>
      </c>
      <c r="O320" s="31">
        <v>1</v>
      </c>
    </row>
    <row r="321" spans="2:15" x14ac:dyDescent="0.2">
      <c r="B321" s="31" t="s">
        <v>3601</v>
      </c>
      <c r="C321" s="35">
        <v>521</v>
      </c>
      <c r="G321" s="31" t="s">
        <v>3654</v>
      </c>
    </row>
    <row r="322" spans="2:15" x14ac:dyDescent="0.2">
      <c r="B322" s="31" t="s">
        <v>3639</v>
      </c>
      <c r="C322" s="35">
        <v>522</v>
      </c>
      <c r="D322" s="35">
        <v>82</v>
      </c>
      <c r="F322" s="31" t="s">
        <v>3653</v>
      </c>
      <c r="G322" s="31" t="s">
        <v>3640</v>
      </c>
      <c r="J322" s="31">
        <v>1</v>
      </c>
      <c r="K322" s="31">
        <v>1</v>
      </c>
    </row>
    <row r="323" spans="2:15" x14ac:dyDescent="0.2">
      <c r="B323" s="31" t="s">
        <v>3655</v>
      </c>
      <c r="D323" s="35">
        <v>99</v>
      </c>
      <c r="F323" s="31" t="s">
        <v>3653</v>
      </c>
      <c r="G323" s="31" t="s">
        <v>3656</v>
      </c>
      <c r="J323" s="31">
        <v>1</v>
      </c>
      <c r="K323" s="31">
        <v>1</v>
      </c>
    </row>
    <row r="324" spans="2:15" x14ac:dyDescent="0.2">
      <c r="B324" s="31" t="s">
        <v>3680</v>
      </c>
      <c r="D324" s="35">
        <v>523</v>
      </c>
      <c r="F324" s="31" t="s">
        <v>2163</v>
      </c>
      <c r="G324" s="31" t="s">
        <v>3681</v>
      </c>
    </row>
    <row r="325" spans="2:15" x14ac:dyDescent="0.2">
      <c r="B325" s="31" t="s">
        <v>3658</v>
      </c>
      <c r="C325" s="35">
        <v>87</v>
      </c>
      <c r="F325" s="31" t="s">
        <v>2327</v>
      </c>
      <c r="I325" s="31">
        <v>1</v>
      </c>
    </row>
    <row r="326" spans="2:15" ht="12.6" x14ac:dyDescent="0.2">
      <c r="B326" s="31" t="s">
        <v>3659</v>
      </c>
      <c r="C326" s="35">
        <v>184</v>
      </c>
      <c r="F326" s="6" t="s">
        <v>3660</v>
      </c>
      <c r="I326" s="31">
        <v>1</v>
      </c>
    </row>
    <row r="327" spans="2:15" x14ac:dyDescent="0.2">
      <c r="B327" s="31" t="s">
        <v>2814</v>
      </c>
      <c r="C327" s="35">
        <v>119</v>
      </c>
      <c r="F327" s="31" t="s">
        <v>2327</v>
      </c>
      <c r="I327" s="31">
        <v>1</v>
      </c>
    </row>
    <row r="328" spans="2:15" x14ac:dyDescent="0.2">
      <c r="B328" s="31" t="s">
        <v>3661</v>
      </c>
      <c r="C328" s="35">
        <v>222</v>
      </c>
      <c r="F328" s="31" t="s">
        <v>3662</v>
      </c>
      <c r="I328" s="31">
        <v>1</v>
      </c>
    </row>
    <row r="329" spans="2:15" ht="12.6" x14ac:dyDescent="0.2">
      <c r="B329" s="31" t="s">
        <v>3665</v>
      </c>
      <c r="C329" s="35">
        <v>22</v>
      </c>
      <c r="F329" s="6" t="s">
        <v>3666</v>
      </c>
    </row>
    <row r="330" spans="2:15" ht="12.6" x14ac:dyDescent="0.2">
      <c r="B330" s="31" t="s">
        <v>3505</v>
      </c>
      <c r="C330" s="35">
        <v>124</v>
      </c>
      <c r="F330" s="60" t="s">
        <v>3667</v>
      </c>
    </row>
    <row r="331" spans="2:15" ht="12.6" x14ac:dyDescent="0.2">
      <c r="B331" s="31" t="s">
        <v>3668</v>
      </c>
      <c r="C331" s="35">
        <v>77</v>
      </c>
      <c r="F331" s="6" t="s">
        <v>3669</v>
      </c>
    </row>
    <row r="332" spans="2:15" ht="12.6" x14ac:dyDescent="0.2">
      <c r="B332" s="31" t="s">
        <v>2889</v>
      </c>
      <c r="C332" s="35">
        <v>288</v>
      </c>
      <c r="F332" s="6" t="s">
        <v>3670</v>
      </c>
    </row>
    <row r="333" spans="2:15" ht="12.6" x14ac:dyDescent="0.2">
      <c r="B333" s="31" t="s">
        <v>3510</v>
      </c>
      <c r="C333" s="35">
        <v>57</v>
      </c>
      <c r="F333" s="6" t="s">
        <v>3671</v>
      </c>
    </row>
    <row r="334" spans="2:15" ht="12.6" x14ac:dyDescent="0.2">
      <c r="B334" s="31" t="s">
        <v>2212</v>
      </c>
      <c r="C334" s="35">
        <v>339</v>
      </c>
      <c r="F334" s="6" t="s">
        <v>3672</v>
      </c>
    </row>
    <row r="335" spans="2:15" ht="12.6" x14ac:dyDescent="0.2">
      <c r="B335" s="31" t="s">
        <v>2874</v>
      </c>
      <c r="C335" s="35">
        <v>348</v>
      </c>
      <c r="F335" s="6" t="s">
        <v>3673</v>
      </c>
    </row>
    <row r="336" spans="2:15" s="32" customFormat="1" ht="12.6" x14ac:dyDescent="0.2">
      <c r="B336" s="31" t="s">
        <v>3615</v>
      </c>
      <c r="C336" s="35">
        <v>76</v>
      </c>
      <c r="D336" s="35"/>
      <c r="E336" s="31"/>
      <c r="F336" s="6" t="s">
        <v>3674</v>
      </c>
      <c r="G336" s="31"/>
      <c r="H336" s="31"/>
      <c r="I336" s="31"/>
      <c r="J336" s="31"/>
      <c r="K336" s="31"/>
      <c r="L336" s="31"/>
      <c r="M336" s="31"/>
      <c r="N336" s="31"/>
      <c r="O336" s="31"/>
    </row>
    <row r="337" spans="1:15" ht="12.6" x14ac:dyDescent="0.2">
      <c r="B337" s="31" t="s">
        <v>2421</v>
      </c>
      <c r="C337" s="35">
        <v>289</v>
      </c>
      <c r="F337" s="6" t="s">
        <v>3675</v>
      </c>
    </row>
    <row r="338" spans="1:15" ht="12.6" x14ac:dyDescent="0.2">
      <c r="B338" s="31" t="s">
        <v>3676</v>
      </c>
      <c r="C338" s="35">
        <v>329</v>
      </c>
      <c r="F338" s="6" t="s">
        <v>3677</v>
      </c>
    </row>
    <row r="339" spans="1:15" ht="12.6" x14ac:dyDescent="0.2">
      <c r="B339" s="31" t="s">
        <v>2314</v>
      </c>
      <c r="C339" s="35">
        <v>274</v>
      </c>
      <c r="F339" s="6" t="s">
        <v>3678</v>
      </c>
    </row>
    <row r="340" spans="1:15" x14ac:dyDescent="0.2">
      <c r="B340" s="31" t="s">
        <v>3657</v>
      </c>
      <c r="D340" s="35">
        <v>524</v>
      </c>
      <c r="F340" s="31" t="s">
        <v>2163</v>
      </c>
      <c r="G340" s="31" t="s">
        <v>3681</v>
      </c>
      <c r="I340" s="31">
        <v>1</v>
      </c>
    </row>
    <row r="342" spans="1:15" x14ac:dyDescent="0.2">
      <c r="B342" s="32" t="s">
        <v>3566</v>
      </c>
      <c r="C342" s="33"/>
      <c r="D342" s="33"/>
      <c r="E342" s="32"/>
      <c r="F342" s="32"/>
      <c r="G342" s="32"/>
      <c r="H342" s="32"/>
      <c r="I342" s="32"/>
      <c r="J342" s="32">
        <f t="shared" ref="J342:O342" si="16">SUM(J308:J341)</f>
        <v>289</v>
      </c>
      <c r="K342" s="32">
        <f t="shared" si="16"/>
        <v>248</v>
      </c>
      <c r="L342" s="32">
        <f t="shared" si="16"/>
        <v>0</v>
      </c>
      <c r="M342" s="32">
        <f t="shared" si="16"/>
        <v>2</v>
      </c>
      <c r="N342" s="32">
        <f t="shared" si="16"/>
        <v>2</v>
      </c>
      <c r="O342" s="32">
        <f t="shared" si="16"/>
        <v>41</v>
      </c>
    </row>
    <row r="343" spans="1:15" x14ac:dyDescent="0.2">
      <c r="L343" s="31">
        <f>SUM(L331:L342)</f>
        <v>0</v>
      </c>
    </row>
    <row r="344" spans="1:15" x14ac:dyDescent="0.2">
      <c r="A344" s="38" t="s">
        <v>3712</v>
      </c>
    </row>
    <row r="345" spans="1:15" x14ac:dyDescent="0.2">
      <c r="B345" s="31" t="s">
        <v>3713</v>
      </c>
      <c r="C345" s="35">
        <v>35</v>
      </c>
      <c r="D345" s="35">
        <v>363</v>
      </c>
      <c r="F345" s="31" t="s">
        <v>3714</v>
      </c>
      <c r="I345" s="31">
        <v>1</v>
      </c>
      <c r="K345" s="31">
        <v>-1</v>
      </c>
      <c r="O345" s="31">
        <v>1</v>
      </c>
    </row>
    <row r="346" spans="1:15" x14ac:dyDescent="0.2">
      <c r="B346" s="31" t="s">
        <v>3715</v>
      </c>
      <c r="C346" s="35">
        <v>9</v>
      </c>
      <c r="D346" s="35">
        <v>364</v>
      </c>
      <c r="F346" s="31" t="s">
        <v>2888</v>
      </c>
      <c r="I346" s="31">
        <v>1</v>
      </c>
      <c r="K346" s="31">
        <v>-1</v>
      </c>
      <c r="O346" s="31">
        <v>1</v>
      </c>
    </row>
    <row r="347" spans="1:15" x14ac:dyDescent="0.2">
      <c r="B347" s="31" t="s">
        <v>3716</v>
      </c>
      <c r="C347" s="35">
        <v>273</v>
      </c>
      <c r="D347" s="35">
        <v>943</v>
      </c>
      <c r="F347" s="31" t="s">
        <v>2913</v>
      </c>
      <c r="I347" s="31">
        <v>1</v>
      </c>
      <c r="J347" s="31">
        <v>-1</v>
      </c>
      <c r="K347" s="31">
        <v>-1</v>
      </c>
    </row>
    <row r="348" spans="1:15" x14ac:dyDescent="0.2">
      <c r="B348" s="31" t="s">
        <v>2920</v>
      </c>
      <c r="C348" s="35">
        <v>225</v>
      </c>
      <c r="D348" s="35">
        <v>944</v>
      </c>
      <c r="F348" s="31" t="s">
        <v>2913</v>
      </c>
      <c r="I348" s="31">
        <v>1</v>
      </c>
      <c r="J348" s="31">
        <v>-1</v>
      </c>
      <c r="K348" s="31">
        <v>-1</v>
      </c>
    </row>
    <row r="349" spans="1:15" s="32" customFormat="1" x14ac:dyDescent="0.2">
      <c r="B349" s="31" t="s">
        <v>3601</v>
      </c>
      <c r="C349" s="35">
        <v>521</v>
      </c>
      <c r="D349" s="35">
        <v>11</v>
      </c>
      <c r="E349" s="31"/>
      <c r="F349" s="31" t="s">
        <v>3717</v>
      </c>
      <c r="G349" s="31"/>
      <c r="H349" s="31"/>
      <c r="I349" s="31"/>
      <c r="J349" s="31">
        <v>1</v>
      </c>
      <c r="K349" s="31">
        <v>1</v>
      </c>
      <c r="L349" s="31"/>
      <c r="M349" s="31"/>
      <c r="N349" s="31"/>
      <c r="O349" s="31"/>
    </row>
    <row r="350" spans="1:15" x14ac:dyDescent="0.2">
      <c r="B350" s="31" t="s">
        <v>3680</v>
      </c>
      <c r="C350" s="35">
        <v>523</v>
      </c>
      <c r="D350" s="35">
        <v>13</v>
      </c>
      <c r="F350" s="31" t="s">
        <v>3717</v>
      </c>
      <c r="J350" s="31">
        <v>1</v>
      </c>
      <c r="K350" s="31">
        <v>1</v>
      </c>
    </row>
    <row r="351" spans="1:15" x14ac:dyDescent="0.2">
      <c r="B351" s="31" t="s">
        <v>3657</v>
      </c>
      <c r="C351" s="35">
        <v>524</v>
      </c>
      <c r="D351" s="35">
        <v>27</v>
      </c>
      <c r="F351" s="31" t="s">
        <v>3717</v>
      </c>
      <c r="J351" s="31">
        <v>1</v>
      </c>
      <c r="K351" s="31">
        <v>1</v>
      </c>
    </row>
    <row r="352" spans="1:15" x14ac:dyDescent="0.2">
      <c r="B352" s="31" t="s">
        <v>3718</v>
      </c>
      <c r="D352" s="35">
        <v>33</v>
      </c>
      <c r="F352" s="31" t="s">
        <v>3717</v>
      </c>
      <c r="I352" s="31">
        <v>1</v>
      </c>
      <c r="J352" s="31">
        <v>1</v>
      </c>
      <c r="K352" s="31">
        <v>1</v>
      </c>
    </row>
    <row r="353" spans="1:19" ht="12.6" x14ac:dyDescent="0.2">
      <c r="B353" s="31" t="s">
        <v>3725</v>
      </c>
      <c r="C353" s="35">
        <v>109</v>
      </c>
      <c r="F353" s="6" t="s">
        <v>3724</v>
      </c>
    </row>
    <row r="354" spans="1:19" ht="12.6" x14ac:dyDescent="0.2">
      <c r="F354" s="6"/>
    </row>
    <row r="355" spans="1:19" x14ac:dyDescent="0.2">
      <c r="B355" s="32" t="s">
        <v>3566</v>
      </c>
      <c r="C355" s="33"/>
      <c r="D355" s="33"/>
      <c r="E355" s="32"/>
      <c r="F355" s="32"/>
      <c r="G355" s="32"/>
      <c r="H355" s="32"/>
      <c r="I355" s="32"/>
      <c r="J355" s="32">
        <f t="shared" ref="J355:O355" si="17">SUM(J342:J353)</f>
        <v>291</v>
      </c>
      <c r="K355" s="32">
        <f t="shared" si="17"/>
        <v>248</v>
      </c>
      <c r="L355" s="32">
        <f t="shared" si="17"/>
        <v>0</v>
      </c>
      <c r="M355" s="32">
        <f t="shared" si="17"/>
        <v>2</v>
      </c>
      <c r="N355" s="32">
        <f t="shared" si="17"/>
        <v>2</v>
      </c>
      <c r="O355" s="32">
        <f t="shared" si="17"/>
        <v>43</v>
      </c>
    </row>
    <row r="357" spans="1:19" x14ac:dyDescent="0.2">
      <c r="A357" s="38" t="s">
        <v>3747</v>
      </c>
    </row>
    <row r="358" spans="1:19" x14ac:dyDescent="0.2">
      <c r="B358" s="31" t="s">
        <v>3737</v>
      </c>
      <c r="D358" s="35">
        <v>525</v>
      </c>
      <c r="F358" s="31" t="s">
        <v>2163</v>
      </c>
      <c r="G358" s="31" t="s">
        <v>3550</v>
      </c>
      <c r="I358" s="31">
        <v>1</v>
      </c>
    </row>
    <row r="359" spans="1:19" x14ac:dyDescent="0.2">
      <c r="B359" s="31" t="s">
        <v>3738</v>
      </c>
      <c r="C359" s="35">
        <v>196</v>
      </c>
      <c r="F359" s="31" t="s">
        <v>2327</v>
      </c>
      <c r="I359" s="31">
        <v>1</v>
      </c>
    </row>
    <row r="361" spans="1:19" s="32" customFormat="1" x14ac:dyDescent="0.2">
      <c r="B361" s="32" t="s">
        <v>3566</v>
      </c>
      <c r="C361" s="33"/>
      <c r="D361" s="33"/>
      <c r="J361" s="32">
        <f t="shared" ref="J361:O361" si="18">SUM(J355:J360)</f>
        <v>291</v>
      </c>
      <c r="K361" s="32">
        <f t="shared" si="18"/>
        <v>248</v>
      </c>
      <c r="L361" s="32">
        <f t="shared" si="18"/>
        <v>0</v>
      </c>
      <c r="M361" s="32">
        <f t="shared" si="18"/>
        <v>2</v>
      </c>
      <c r="N361" s="32">
        <f t="shared" si="18"/>
        <v>2</v>
      </c>
      <c r="O361" s="32">
        <f t="shared" si="18"/>
        <v>43</v>
      </c>
    </row>
    <row r="363" spans="1:19" x14ac:dyDescent="0.2">
      <c r="A363" s="38" t="s">
        <v>3760</v>
      </c>
    </row>
    <row r="364" spans="1:19" x14ac:dyDescent="0.2">
      <c r="B364" s="31" t="s">
        <v>3737</v>
      </c>
      <c r="C364" s="35">
        <v>525</v>
      </c>
      <c r="D364" s="35">
        <v>203</v>
      </c>
      <c r="F364" s="31" t="s">
        <v>3751</v>
      </c>
      <c r="G364" s="31" t="s">
        <v>3550</v>
      </c>
      <c r="I364" s="31">
        <v>1</v>
      </c>
      <c r="J364" s="31">
        <v>1</v>
      </c>
      <c r="K364" s="31">
        <v>1</v>
      </c>
      <c r="S364" s="32"/>
    </row>
    <row r="365" spans="1:19" x14ac:dyDescent="0.2">
      <c r="B365" s="31" t="s">
        <v>3749</v>
      </c>
      <c r="C365" s="35">
        <v>526</v>
      </c>
      <c r="F365" s="31" t="s">
        <v>2163</v>
      </c>
      <c r="G365" s="31" t="s">
        <v>3757</v>
      </c>
      <c r="I365" s="31">
        <v>1</v>
      </c>
    </row>
    <row r="366" spans="1:19" x14ac:dyDescent="0.2">
      <c r="B366" s="31" t="s">
        <v>3750</v>
      </c>
      <c r="C366" s="35">
        <v>198</v>
      </c>
      <c r="D366" s="35">
        <v>945</v>
      </c>
      <c r="F366" s="31" t="s">
        <v>2913</v>
      </c>
      <c r="I366" s="31">
        <v>1</v>
      </c>
      <c r="J366" s="31">
        <v>-1</v>
      </c>
      <c r="K366" s="31">
        <v>-1</v>
      </c>
    </row>
    <row r="367" spans="1:19" x14ac:dyDescent="0.2">
      <c r="I367" s="31">
        <v>1</v>
      </c>
    </row>
    <row r="369" spans="1:15" s="32" customFormat="1" x14ac:dyDescent="0.2">
      <c r="B369" s="32" t="s">
        <v>3566</v>
      </c>
      <c r="C369" s="33"/>
      <c r="D369" s="33"/>
      <c r="J369" s="32">
        <f t="shared" ref="J369:O369" si="19">SUM(J361:J368)</f>
        <v>291</v>
      </c>
      <c r="K369" s="32">
        <f t="shared" si="19"/>
        <v>248</v>
      </c>
      <c r="L369" s="32">
        <f t="shared" si="19"/>
        <v>0</v>
      </c>
      <c r="M369" s="32">
        <f t="shared" si="19"/>
        <v>2</v>
      </c>
      <c r="N369" s="32">
        <f t="shared" si="19"/>
        <v>2</v>
      </c>
      <c r="O369" s="32">
        <f t="shared" si="19"/>
        <v>43</v>
      </c>
    </row>
    <row r="371" spans="1:15" x14ac:dyDescent="0.2">
      <c r="A371" s="38" t="s">
        <v>3811</v>
      </c>
    </row>
    <row r="372" spans="1:15" x14ac:dyDescent="0.2">
      <c r="A372" s="31"/>
      <c r="B372" s="31" t="s">
        <v>3761</v>
      </c>
      <c r="C372" s="35">
        <v>83</v>
      </c>
      <c r="D372" s="35">
        <v>365</v>
      </c>
      <c r="F372" s="31" t="s">
        <v>2888</v>
      </c>
      <c r="I372" s="31">
        <v>1</v>
      </c>
      <c r="K372" s="31">
        <v>-1</v>
      </c>
      <c r="O372" s="31">
        <v>1</v>
      </c>
    </row>
    <row r="373" spans="1:15" x14ac:dyDescent="0.2">
      <c r="B373" s="31" t="s">
        <v>3762</v>
      </c>
      <c r="C373" s="35">
        <v>73</v>
      </c>
      <c r="D373" s="35">
        <v>366</v>
      </c>
      <c r="F373" s="31" t="s">
        <v>2888</v>
      </c>
      <c r="I373" s="31">
        <v>1</v>
      </c>
      <c r="K373" s="31">
        <v>-1</v>
      </c>
      <c r="O373" s="31">
        <v>1</v>
      </c>
    </row>
    <row r="374" spans="1:15" x14ac:dyDescent="0.2">
      <c r="B374" s="31" t="s">
        <v>3763</v>
      </c>
      <c r="C374" s="35">
        <v>169</v>
      </c>
      <c r="F374" s="31" t="s">
        <v>2327</v>
      </c>
      <c r="I374" s="31">
        <v>1</v>
      </c>
    </row>
    <row r="375" spans="1:15" x14ac:dyDescent="0.2">
      <c r="B375" s="31" t="s">
        <v>3764</v>
      </c>
      <c r="C375" s="35">
        <v>533</v>
      </c>
      <c r="D375" s="35">
        <v>35</v>
      </c>
      <c r="F375" s="31" t="s">
        <v>3765</v>
      </c>
      <c r="G375" s="31" t="s">
        <v>3550</v>
      </c>
      <c r="I375" s="31">
        <v>1</v>
      </c>
      <c r="K375" s="31">
        <v>1</v>
      </c>
    </row>
    <row r="376" spans="1:15" x14ac:dyDescent="0.2">
      <c r="B376" s="31" t="s">
        <v>3766</v>
      </c>
      <c r="C376" s="35">
        <v>527</v>
      </c>
      <c r="D376" s="35">
        <v>71</v>
      </c>
      <c r="F376" s="31" t="s">
        <v>3765</v>
      </c>
      <c r="G376" s="31" t="s">
        <v>3550</v>
      </c>
      <c r="I376" s="31">
        <v>1</v>
      </c>
      <c r="K376" s="31">
        <v>1</v>
      </c>
    </row>
    <row r="377" spans="1:15" x14ac:dyDescent="0.2">
      <c r="B377" s="31" t="s">
        <v>3767</v>
      </c>
      <c r="C377" s="35">
        <v>528</v>
      </c>
      <c r="D377" s="35">
        <v>81</v>
      </c>
      <c r="F377" s="31" t="s">
        <v>3765</v>
      </c>
      <c r="G377" s="31" t="s">
        <v>3550</v>
      </c>
      <c r="I377" s="31">
        <v>1</v>
      </c>
      <c r="K377" s="31">
        <v>1</v>
      </c>
    </row>
    <row r="378" spans="1:15" x14ac:dyDescent="0.2">
      <c r="B378" s="31" t="s">
        <v>3768</v>
      </c>
      <c r="C378" s="35">
        <v>529</v>
      </c>
      <c r="F378" s="31" t="s">
        <v>2163</v>
      </c>
      <c r="G378" s="31" t="s">
        <v>3816</v>
      </c>
      <c r="I378" s="31">
        <v>1</v>
      </c>
    </row>
    <row r="379" spans="1:15" x14ac:dyDescent="0.2">
      <c r="B379" s="31" t="s">
        <v>3769</v>
      </c>
      <c r="C379" s="35">
        <v>530</v>
      </c>
      <c r="D379" s="35">
        <v>94</v>
      </c>
      <c r="F379" s="31" t="s">
        <v>3765</v>
      </c>
      <c r="G379" s="31" t="s">
        <v>3817</v>
      </c>
      <c r="I379" s="31">
        <v>1</v>
      </c>
      <c r="K379" s="31">
        <v>1</v>
      </c>
    </row>
    <row r="380" spans="1:15" x14ac:dyDescent="0.2">
      <c r="B380" s="31" t="s">
        <v>3770</v>
      </c>
      <c r="C380" s="35">
        <v>531</v>
      </c>
      <c r="D380" s="35">
        <v>97</v>
      </c>
      <c r="F380" s="31" t="s">
        <v>3765</v>
      </c>
      <c r="G380" s="31" t="s">
        <v>3818</v>
      </c>
      <c r="I380" s="31">
        <v>1</v>
      </c>
      <c r="K380" s="31">
        <v>1</v>
      </c>
    </row>
    <row r="381" spans="1:15" x14ac:dyDescent="0.2">
      <c r="B381" s="31" t="s">
        <v>3771</v>
      </c>
      <c r="C381" s="35">
        <v>532</v>
      </c>
      <c r="D381" s="35">
        <v>113</v>
      </c>
      <c r="F381" s="31" t="s">
        <v>3765</v>
      </c>
      <c r="G381" s="31" t="s">
        <v>3818</v>
      </c>
      <c r="I381" s="31">
        <v>1</v>
      </c>
      <c r="K381" s="31">
        <v>1</v>
      </c>
    </row>
    <row r="382" spans="1:15" x14ac:dyDescent="0.2">
      <c r="B382" s="31" t="s">
        <v>3749</v>
      </c>
      <c r="C382" s="35">
        <v>526</v>
      </c>
      <c r="D382" s="35">
        <v>116</v>
      </c>
      <c r="F382" s="31" t="s">
        <v>3765</v>
      </c>
      <c r="G382" s="31" t="s">
        <v>3757</v>
      </c>
      <c r="I382" s="31">
        <v>1</v>
      </c>
      <c r="K382" s="31">
        <v>1</v>
      </c>
    </row>
    <row r="383" spans="1:15" x14ac:dyDescent="0.2">
      <c r="B383" s="31" t="s">
        <v>3819</v>
      </c>
      <c r="C383" s="35">
        <v>534</v>
      </c>
      <c r="F383" s="31" t="s">
        <v>2163</v>
      </c>
      <c r="G383" s="31" t="s">
        <v>2165</v>
      </c>
      <c r="I383" s="31">
        <v>1</v>
      </c>
    </row>
    <row r="384" spans="1:15" s="32" customFormat="1" x14ac:dyDescent="0.2">
      <c r="C384" s="33"/>
      <c r="D384" s="33"/>
    </row>
    <row r="385" spans="1:15" x14ac:dyDescent="0.2">
      <c r="B385" s="32" t="s">
        <v>3566</v>
      </c>
      <c r="J385" s="32">
        <v>298</v>
      </c>
      <c r="K385" s="32">
        <v>253</v>
      </c>
      <c r="O385" s="32">
        <v>45</v>
      </c>
    </row>
    <row r="387" spans="1:15" x14ac:dyDescent="0.2">
      <c r="A387" s="38" t="s">
        <v>3831</v>
      </c>
    </row>
    <row r="388" spans="1:15" x14ac:dyDescent="0.2">
      <c r="B388" s="31" t="s">
        <v>3828</v>
      </c>
      <c r="C388" s="35">
        <v>248</v>
      </c>
      <c r="D388" s="35">
        <v>367</v>
      </c>
      <c r="F388" s="31" t="s">
        <v>2888</v>
      </c>
      <c r="I388" s="31">
        <v>1</v>
      </c>
      <c r="K388" s="31">
        <v>-1</v>
      </c>
      <c r="O388" s="31">
        <v>1</v>
      </c>
    </row>
    <row r="389" spans="1:15" x14ac:dyDescent="0.2">
      <c r="B389" s="31" t="s">
        <v>3829</v>
      </c>
      <c r="C389" s="35">
        <v>529</v>
      </c>
      <c r="F389" s="31" t="s">
        <v>3830</v>
      </c>
      <c r="G389" s="31" t="s">
        <v>3816</v>
      </c>
      <c r="I389" s="31">
        <v>1</v>
      </c>
    </row>
    <row r="390" spans="1:15" x14ac:dyDescent="0.2">
      <c r="B390" s="31" t="s">
        <v>3819</v>
      </c>
      <c r="C390" s="35">
        <v>534</v>
      </c>
      <c r="F390" s="31" t="s">
        <v>3830</v>
      </c>
      <c r="G390" s="31" t="s">
        <v>2165</v>
      </c>
      <c r="I390" s="31">
        <v>1</v>
      </c>
    </row>
    <row r="392" spans="1:15" x14ac:dyDescent="0.2">
      <c r="B392" s="32" t="s">
        <v>3566</v>
      </c>
      <c r="K392" s="32">
        <v>252</v>
      </c>
      <c r="O392" s="32">
        <v>46</v>
      </c>
    </row>
    <row r="393" spans="1:15" x14ac:dyDescent="0.2">
      <c r="B393" s="32"/>
      <c r="K393" s="32"/>
    </row>
    <row r="394" spans="1:15" x14ac:dyDescent="0.2">
      <c r="A394" s="44" t="s">
        <v>3856</v>
      </c>
    </row>
    <row r="395" spans="1:15" x14ac:dyDescent="0.2">
      <c r="B395" s="31" t="s">
        <v>3829</v>
      </c>
      <c r="C395" s="35">
        <v>529</v>
      </c>
      <c r="F395" s="31" t="s">
        <v>2163</v>
      </c>
      <c r="G395" s="31" t="s">
        <v>3816</v>
      </c>
    </row>
    <row r="396" spans="1:15" x14ac:dyDescent="0.2">
      <c r="B396" s="31" t="s">
        <v>3819</v>
      </c>
      <c r="C396" s="35">
        <v>534</v>
      </c>
      <c r="D396" s="35">
        <v>123</v>
      </c>
      <c r="F396" s="31" t="s">
        <v>3857</v>
      </c>
      <c r="G396" s="31" t="s">
        <v>2165</v>
      </c>
      <c r="I396" s="31">
        <v>1</v>
      </c>
      <c r="K396" s="31">
        <v>1</v>
      </c>
    </row>
    <row r="397" spans="1:15" x14ac:dyDescent="0.2">
      <c r="B397" s="31" t="s">
        <v>3858</v>
      </c>
      <c r="C397" s="35">
        <v>535</v>
      </c>
      <c r="F397" s="31" t="s">
        <v>2163</v>
      </c>
      <c r="G397" s="31" t="s">
        <v>3878</v>
      </c>
      <c r="I397" s="31">
        <v>1</v>
      </c>
    </row>
    <row r="398" spans="1:15" x14ac:dyDescent="0.2">
      <c r="B398" s="31" t="s">
        <v>3895</v>
      </c>
      <c r="F398" s="31" t="s">
        <v>3896</v>
      </c>
      <c r="O398" s="31">
        <v>-1</v>
      </c>
    </row>
    <row r="399" spans="1:15" x14ac:dyDescent="0.2">
      <c r="B399" s="31" t="s">
        <v>3866</v>
      </c>
      <c r="C399" s="35">
        <v>145</v>
      </c>
      <c r="D399" s="35">
        <v>368</v>
      </c>
      <c r="F399" s="31" t="s">
        <v>2888</v>
      </c>
      <c r="I399" s="31">
        <v>1</v>
      </c>
      <c r="K399" s="31">
        <v>-1</v>
      </c>
      <c r="O399" s="31">
        <v>1</v>
      </c>
    </row>
    <row r="400" spans="1:15" ht="12.6" x14ac:dyDescent="0.2">
      <c r="B400" s="31" t="s">
        <v>3867</v>
      </c>
      <c r="C400" s="35">
        <v>71</v>
      </c>
      <c r="F400" s="6" t="s">
        <v>3781</v>
      </c>
      <c r="K400" s="32"/>
      <c r="O400" s="32"/>
    </row>
    <row r="401" spans="1:19" ht="12.6" x14ac:dyDescent="0.2">
      <c r="B401" s="31" t="s">
        <v>3769</v>
      </c>
      <c r="C401" s="35">
        <v>94</v>
      </c>
      <c r="F401" s="6" t="s">
        <v>3868</v>
      </c>
      <c r="K401" s="32"/>
      <c r="O401" s="32"/>
    </row>
    <row r="402" spans="1:19" ht="12.6" x14ac:dyDescent="0.2">
      <c r="B402" s="31" t="s">
        <v>3871</v>
      </c>
      <c r="C402" s="35">
        <v>95</v>
      </c>
      <c r="F402" s="6" t="s">
        <v>3870</v>
      </c>
    </row>
    <row r="403" spans="1:19" x14ac:dyDescent="0.2">
      <c r="B403" s="31" t="s">
        <v>3872</v>
      </c>
      <c r="C403" s="35">
        <v>537</v>
      </c>
      <c r="D403" s="35">
        <v>135</v>
      </c>
      <c r="F403" s="31" t="s">
        <v>3857</v>
      </c>
      <c r="G403" s="31" t="s">
        <v>3874</v>
      </c>
      <c r="I403" s="31">
        <v>1</v>
      </c>
      <c r="K403" s="31">
        <v>1</v>
      </c>
    </row>
    <row r="404" spans="1:19" x14ac:dyDescent="0.2">
      <c r="B404" s="31" t="s">
        <v>3873</v>
      </c>
      <c r="C404" s="35">
        <v>107</v>
      </c>
      <c r="D404" s="35">
        <v>948</v>
      </c>
      <c r="F404" s="31" t="s">
        <v>2913</v>
      </c>
      <c r="I404" s="31">
        <v>1</v>
      </c>
      <c r="K404" s="31">
        <v>-1</v>
      </c>
    </row>
    <row r="405" spans="1:19" x14ac:dyDescent="0.2">
      <c r="B405" s="31" t="s">
        <v>3875</v>
      </c>
      <c r="C405" s="35">
        <v>98</v>
      </c>
      <c r="D405" s="35">
        <v>949</v>
      </c>
      <c r="F405" s="31" t="s">
        <v>3876</v>
      </c>
      <c r="I405" s="31">
        <v>1</v>
      </c>
      <c r="K405" s="31">
        <v>-1</v>
      </c>
      <c r="L405" s="31" t="s">
        <v>3877</v>
      </c>
    </row>
    <row r="406" spans="1:19" x14ac:dyDescent="0.2">
      <c r="B406" s="31" t="s">
        <v>3886</v>
      </c>
      <c r="C406" s="35">
        <v>539</v>
      </c>
      <c r="F406" s="31" t="s">
        <v>3887</v>
      </c>
      <c r="G406" s="31" t="s">
        <v>3894</v>
      </c>
      <c r="I406" s="31">
        <v>1</v>
      </c>
    </row>
    <row r="407" spans="1:19" x14ac:dyDescent="0.2">
      <c r="A407" s="44"/>
      <c r="B407" s="32"/>
      <c r="K407" s="32"/>
      <c r="O407" s="32"/>
      <c r="P407" s="32"/>
    </row>
    <row r="408" spans="1:19" x14ac:dyDescent="0.2">
      <c r="B408" s="32" t="s">
        <v>3566</v>
      </c>
      <c r="K408" s="32">
        <v>251</v>
      </c>
      <c r="O408" s="32">
        <v>46</v>
      </c>
    </row>
    <row r="410" spans="1:19" x14ac:dyDescent="0.2">
      <c r="A410" s="38" t="s">
        <v>3916</v>
      </c>
      <c r="B410" s="32"/>
      <c r="S410" s="32"/>
    </row>
    <row r="411" spans="1:19" x14ac:dyDescent="0.2">
      <c r="B411" s="31" t="s">
        <v>3829</v>
      </c>
      <c r="C411" s="35">
        <v>529</v>
      </c>
      <c r="F411" s="31" t="s">
        <v>2163</v>
      </c>
      <c r="G411" s="31" t="s">
        <v>3816</v>
      </c>
    </row>
    <row r="412" spans="1:19" x14ac:dyDescent="0.2">
      <c r="B412" s="31" t="s">
        <v>3858</v>
      </c>
      <c r="C412" s="35">
        <v>535</v>
      </c>
      <c r="D412" s="35">
        <v>155</v>
      </c>
      <c r="F412" s="31" t="s">
        <v>3905</v>
      </c>
      <c r="G412" s="31" t="s">
        <v>3878</v>
      </c>
      <c r="K412" s="31">
        <v>1</v>
      </c>
    </row>
    <row r="413" spans="1:19" x14ac:dyDescent="0.2">
      <c r="B413" s="31" t="s">
        <v>3906</v>
      </c>
      <c r="C413" s="35">
        <v>539</v>
      </c>
      <c r="D413" s="35">
        <v>142</v>
      </c>
      <c r="F413" s="31" t="s">
        <v>3905</v>
      </c>
      <c r="G413" s="31" t="s">
        <v>3894</v>
      </c>
      <c r="K413" s="31">
        <v>1</v>
      </c>
    </row>
    <row r="414" spans="1:19" x14ac:dyDescent="0.2">
      <c r="B414" s="31" t="s">
        <v>3907</v>
      </c>
      <c r="C414" s="35">
        <v>183</v>
      </c>
      <c r="D414" s="35">
        <v>951</v>
      </c>
      <c r="F414" s="31" t="s">
        <v>3917</v>
      </c>
      <c r="K414" s="31">
        <v>-1</v>
      </c>
    </row>
    <row r="415" spans="1:19" x14ac:dyDescent="0.2">
      <c r="B415" s="31" t="s">
        <v>3908</v>
      </c>
      <c r="C415" s="35">
        <v>61</v>
      </c>
      <c r="D415" s="35">
        <v>950</v>
      </c>
      <c r="F415" s="31" t="s">
        <v>3909</v>
      </c>
      <c r="K415" s="31">
        <v>-1</v>
      </c>
    </row>
    <row r="416" spans="1:19" x14ac:dyDescent="0.2">
      <c r="B416" s="31" t="s">
        <v>3910</v>
      </c>
      <c r="C416" s="35">
        <v>276</v>
      </c>
      <c r="F416" s="31" t="s">
        <v>3911</v>
      </c>
      <c r="R416" s="32"/>
    </row>
    <row r="417" spans="1:19" x14ac:dyDescent="0.2">
      <c r="B417" s="31" t="s">
        <v>3912</v>
      </c>
      <c r="C417" s="35">
        <v>51</v>
      </c>
      <c r="F417" s="31" t="s">
        <v>3913</v>
      </c>
    </row>
    <row r="418" spans="1:19" x14ac:dyDescent="0.2">
      <c r="B418" s="31" t="s">
        <v>3914</v>
      </c>
      <c r="C418" s="35">
        <v>82</v>
      </c>
      <c r="F418" s="31" t="s">
        <v>3915</v>
      </c>
    </row>
    <row r="419" spans="1:19" x14ac:dyDescent="0.2">
      <c r="B419" s="31" t="s">
        <v>2369</v>
      </c>
      <c r="C419" s="35">
        <v>287</v>
      </c>
      <c r="D419" s="35">
        <v>369</v>
      </c>
      <c r="F419" s="31" t="s">
        <v>2888</v>
      </c>
      <c r="K419" s="31">
        <v>-1</v>
      </c>
      <c r="O419" s="31">
        <v>1</v>
      </c>
    </row>
    <row r="420" spans="1:19" x14ac:dyDescent="0.2">
      <c r="B420" s="32" t="s">
        <v>2831</v>
      </c>
      <c r="C420" s="35">
        <v>296</v>
      </c>
      <c r="D420" s="35">
        <v>952</v>
      </c>
      <c r="F420" s="31" t="s">
        <v>3917</v>
      </c>
      <c r="K420" s="31">
        <v>-1</v>
      </c>
      <c r="S420" s="32"/>
    </row>
    <row r="421" spans="1:19" x14ac:dyDescent="0.2">
      <c r="B421" s="32" t="s">
        <v>3918</v>
      </c>
      <c r="C421" s="35">
        <v>530</v>
      </c>
      <c r="F421" s="31" t="s">
        <v>2163</v>
      </c>
      <c r="G421" s="31" t="s">
        <v>3919</v>
      </c>
      <c r="K421" s="32"/>
      <c r="O421" s="32"/>
    </row>
    <row r="422" spans="1:19" x14ac:dyDescent="0.2">
      <c r="B422" s="31" t="s">
        <v>3920</v>
      </c>
      <c r="C422" s="35">
        <v>531</v>
      </c>
      <c r="F422" s="31" t="s">
        <v>2163</v>
      </c>
      <c r="G422" s="31" t="s">
        <v>3921</v>
      </c>
    </row>
    <row r="423" spans="1:19" x14ac:dyDescent="0.2">
      <c r="K423" s="32"/>
    </row>
    <row r="424" spans="1:19" x14ac:dyDescent="0.2">
      <c r="B424" s="32" t="s">
        <v>3566</v>
      </c>
      <c r="K424" s="32">
        <v>249</v>
      </c>
      <c r="O424" s="32">
        <v>47</v>
      </c>
    </row>
    <row r="426" spans="1:19" x14ac:dyDescent="0.2">
      <c r="A426" s="44" t="s">
        <v>3948</v>
      </c>
    </row>
    <row r="427" spans="1:19" x14ac:dyDescent="0.2">
      <c r="B427" s="31" t="s">
        <v>3920</v>
      </c>
      <c r="C427" s="35">
        <v>531</v>
      </c>
      <c r="D427" s="35">
        <v>98</v>
      </c>
      <c r="F427" s="31" t="s">
        <v>3949</v>
      </c>
      <c r="G427" s="31" t="s">
        <v>3921</v>
      </c>
      <c r="J427" s="31">
        <v>1</v>
      </c>
      <c r="K427" s="31">
        <v>1</v>
      </c>
    </row>
    <row r="428" spans="1:19" x14ac:dyDescent="0.2">
      <c r="B428" s="31" t="s">
        <v>3829</v>
      </c>
      <c r="C428" s="35">
        <v>529</v>
      </c>
      <c r="F428" s="31" t="s">
        <v>2163</v>
      </c>
      <c r="G428" s="31" t="s">
        <v>3816</v>
      </c>
    </row>
    <row r="429" spans="1:19" x14ac:dyDescent="0.2">
      <c r="B429" s="31" t="s">
        <v>3951</v>
      </c>
      <c r="C429" s="35">
        <v>530</v>
      </c>
      <c r="F429" s="31" t="s">
        <v>2163</v>
      </c>
      <c r="G429" s="31" t="s">
        <v>3950</v>
      </c>
    </row>
    <row r="430" spans="1:19" x14ac:dyDescent="0.2">
      <c r="B430" s="31" t="s">
        <v>3952</v>
      </c>
      <c r="C430" s="35">
        <v>532</v>
      </c>
      <c r="F430" s="31" t="s">
        <v>2163</v>
      </c>
      <c r="G430" s="31" t="s">
        <v>3953</v>
      </c>
    </row>
    <row r="431" spans="1:19" x14ac:dyDescent="0.2">
      <c r="B431" s="31" t="s">
        <v>3955</v>
      </c>
      <c r="C431" s="35">
        <v>285</v>
      </c>
      <c r="D431" s="35">
        <v>953</v>
      </c>
      <c r="F431" s="31" t="s">
        <v>3954</v>
      </c>
      <c r="K431" s="31">
        <v>-1</v>
      </c>
    </row>
    <row r="432" spans="1:19" x14ac:dyDescent="0.2">
      <c r="B432" s="31" t="s">
        <v>3661</v>
      </c>
      <c r="C432" s="35">
        <v>222</v>
      </c>
      <c r="D432" s="35">
        <v>954</v>
      </c>
      <c r="F432" s="31" t="s">
        <v>3956</v>
      </c>
      <c r="K432" s="31">
        <v>-1</v>
      </c>
      <c r="S432" s="32"/>
    </row>
    <row r="433" spans="1:15" x14ac:dyDescent="0.2">
      <c r="B433" s="31" t="s">
        <v>3957</v>
      </c>
      <c r="C433" s="35">
        <v>75</v>
      </c>
      <c r="D433" s="35">
        <v>370</v>
      </c>
      <c r="F433" s="31" t="s">
        <v>2888</v>
      </c>
      <c r="K433" s="31">
        <v>-1</v>
      </c>
      <c r="O433" s="31">
        <v>1</v>
      </c>
    </row>
    <row r="434" spans="1:15" x14ac:dyDescent="0.2">
      <c r="B434" s="31" t="s">
        <v>3958</v>
      </c>
      <c r="C434" s="35">
        <v>28</v>
      </c>
      <c r="D434" s="35">
        <v>371</v>
      </c>
      <c r="F434" s="31" t="s">
        <v>2888</v>
      </c>
      <c r="K434" s="31">
        <v>-1</v>
      </c>
      <c r="O434" s="31">
        <v>1</v>
      </c>
    </row>
    <row r="435" spans="1:15" x14ac:dyDescent="0.2">
      <c r="B435" s="31" t="s">
        <v>3959</v>
      </c>
      <c r="C435" s="35">
        <v>207</v>
      </c>
      <c r="D435" s="35">
        <v>372</v>
      </c>
      <c r="F435" s="31" t="s">
        <v>2888</v>
      </c>
      <c r="K435" s="31">
        <v>-1</v>
      </c>
      <c r="O435" s="31">
        <v>1</v>
      </c>
    </row>
    <row r="436" spans="1:15" ht="12.6" x14ac:dyDescent="0.2">
      <c r="B436" s="31" t="s">
        <v>3960</v>
      </c>
      <c r="C436" s="35">
        <v>81</v>
      </c>
      <c r="F436" s="6" t="s">
        <v>3961</v>
      </c>
      <c r="O436" s="31">
        <v>1</v>
      </c>
    </row>
    <row r="437" spans="1:15" x14ac:dyDescent="0.2">
      <c r="B437" s="31" t="s">
        <v>3968</v>
      </c>
      <c r="F437" s="31" t="s">
        <v>3969</v>
      </c>
    </row>
    <row r="438" spans="1:15" x14ac:dyDescent="0.2">
      <c r="K438" s="32"/>
    </row>
    <row r="439" spans="1:15" x14ac:dyDescent="0.2">
      <c r="B439" s="32" t="s">
        <v>3566</v>
      </c>
      <c r="K439" s="32">
        <v>245</v>
      </c>
      <c r="O439" s="32">
        <v>51</v>
      </c>
    </row>
    <row r="440" spans="1:15" x14ac:dyDescent="0.2">
      <c r="O440" s="32"/>
    </row>
    <row r="441" spans="1:15" x14ac:dyDescent="0.2">
      <c r="A441" s="44" t="s">
        <v>3970</v>
      </c>
    </row>
    <row r="442" spans="1:15" x14ac:dyDescent="0.2">
      <c r="B442" s="31" t="s">
        <v>3971</v>
      </c>
      <c r="C442" s="35">
        <v>115</v>
      </c>
      <c r="D442" s="35">
        <v>955</v>
      </c>
      <c r="F442" s="31" t="s">
        <v>3972</v>
      </c>
      <c r="K442" s="31">
        <v>-1</v>
      </c>
    </row>
    <row r="443" spans="1:15" x14ac:dyDescent="0.2">
      <c r="B443" s="31" t="s">
        <v>3973</v>
      </c>
      <c r="C443" s="35">
        <v>179</v>
      </c>
      <c r="D443" s="35">
        <v>956</v>
      </c>
      <c r="F443" s="31" t="s">
        <v>3974</v>
      </c>
      <c r="K443" s="31">
        <v>-1</v>
      </c>
    </row>
    <row r="444" spans="1:15" x14ac:dyDescent="0.2">
      <c r="B444" s="31" t="s">
        <v>3975</v>
      </c>
      <c r="C444" s="35">
        <v>228</v>
      </c>
      <c r="D444" s="35">
        <v>373</v>
      </c>
      <c r="F444" s="31" t="s">
        <v>3976</v>
      </c>
      <c r="K444" s="31">
        <v>-1</v>
      </c>
      <c r="O444" s="31">
        <v>1</v>
      </c>
    </row>
    <row r="445" spans="1:15" x14ac:dyDescent="0.2">
      <c r="B445" s="31" t="s">
        <v>3829</v>
      </c>
      <c r="C445" s="35">
        <v>529</v>
      </c>
      <c r="F445" s="31" t="s">
        <v>2163</v>
      </c>
    </row>
    <row r="446" spans="1:15" x14ac:dyDescent="0.2">
      <c r="B446" s="31" t="s">
        <v>3977</v>
      </c>
      <c r="C446" s="35">
        <v>530</v>
      </c>
      <c r="D446" s="35">
        <v>28</v>
      </c>
      <c r="F446" s="31" t="s">
        <v>3979</v>
      </c>
      <c r="K446" s="31">
        <v>1</v>
      </c>
    </row>
    <row r="447" spans="1:15" x14ac:dyDescent="0.2">
      <c r="B447" s="31" t="s">
        <v>3978</v>
      </c>
      <c r="C447" s="35">
        <v>532</v>
      </c>
      <c r="D447" s="35">
        <v>73</v>
      </c>
      <c r="F447" s="31" t="s">
        <v>3979</v>
      </c>
      <c r="K447" s="31">
        <v>1</v>
      </c>
    </row>
    <row r="448" spans="1:15" x14ac:dyDescent="0.2">
      <c r="B448" s="31" t="s">
        <v>3980</v>
      </c>
      <c r="C448" s="35">
        <v>104</v>
      </c>
      <c r="D448" s="35">
        <v>374</v>
      </c>
      <c r="F448" s="31" t="s">
        <v>3976</v>
      </c>
      <c r="K448" s="31">
        <v>-1</v>
      </c>
      <c r="O448" s="31">
        <v>1</v>
      </c>
    </row>
    <row r="449" spans="1:18" x14ac:dyDescent="0.2">
      <c r="B449" s="31" t="s">
        <v>3981</v>
      </c>
      <c r="C449" s="35">
        <v>114</v>
      </c>
      <c r="D449" s="35">
        <v>957</v>
      </c>
      <c r="F449" s="31" t="s">
        <v>3982</v>
      </c>
      <c r="K449" s="31">
        <v>-1</v>
      </c>
      <c r="O449" s="32"/>
    </row>
    <row r="450" spans="1:18" x14ac:dyDescent="0.2">
      <c r="B450" s="31" t="s">
        <v>2874</v>
      </c>
      <c r="C450" s="35">
        <v>348</v>
      </c>
      <c r="D450" s="35">
        <v>976</v>
      </c>
      <c r="F450" s="31" t="s">
        <v>4359</v>
      </c>
      <c r="O450" s="31">
        <v>-1</v>
      </c>
    </row>
    <row r="451" spans="1:18" x14ac:dyDescent="0.2">
      <c r="B451" s="32" t="s">
        <v>3566</v>
      </c>
      <c r="K451" s="32">
        <v>242</v>
      </c>
      <c r="O451" s="32">
        <v>53</v>
      </c>
    </row>
    <row r="453" spans="1:18" x14ac:dyDescent="0.2">
      <c r="A453" s="38" t="s">
        <v>4008</v>
      </c>
    </row>
    <row r="454" spans="1:18" x14ac:dyDescent="0.2">
      <c r="B454" s="31" t="s">
        <v>4018</v>
      </c>
      <c r="C454" s="35">
        <v>530</v>
      </c>
      <c r="F454" s="31" t="s">
        <v>2163</v>
      </c>
      <c r="G454" s="31" t="s">
        <v>4009</v>
      </c>
    </row>
    <row r="455" spans="1:18" x14ac:dyDescent="0.2">
      <c r="B455" s="31" t="s">
        <v>4019</v>
      </c>
      <c r="C455" s="35">
        <v>531</v>
      </c>
      <c r="F455" s="31" t="s">
        <v>2163</v>
      </c>
      <c r="G455" s="31" t="s">
        <v>4010</v>
      </c>
    </row>
    <row r="456" spans="1:18" x14ac:dyDescent="0.2">
      <c r="B456" s="31" t="s">
        <v>4020</v>
      </c>
      <c r="C456" s="35">
        <v>532</v>
      </c>
      <c r="F456" s="31" t="s">
        <v>2163</v>
      </c>
      <c r="G456" s="31" t="s">
        <v>4011</v>
      </c>
    </row>
    <row r="457" spans="1:18" x14ac:dyDescent="0.2">
      <c r="B457" s="31" t="s">
        <v>4021</v>
      </c>
      <c r="C457" s="35">
        <v>533</v>
      </c>
      <c r="F457" s="31" t="s">
        <v>2163</v>
      </c>
      <c r="G457" s="31" t="s">
        <v>4009</v>
      </c>
    </row>
    <row r="459" spans="1:18" x14ac:dyDescent="0.2">
      <c r="A459" s="38" t="s">
        <v>4022</v>
      </c>
    </row>
    <row r="460" spans="1:18" x14ac:dyDescent="0.2">
      <c r="B460" s="31" t="s">
        <v>4023</v>
      </c>
      <c r="C460" s="35">
        <v>84</v>
      </c>
      <c r="D460" s="35">
        <v>958</v>
      </c>
      <c r="F460" s="31" t="s">
        <v>4024</v>
      </c>
      <c r="K460" s="31">
        <v>-1</v>
      </c>
    </row>
    <row r="461" spans="1:18" x14ac:dyDescent="0.2">
      <c r="B461" s="31" t="s">
        <v>4025</v>
      </c>
      <c r="C461" s="35">
        <v>23</v>
      </c>
      <c r="D461" s="35">
        <v>375</v>
      </c>
      <c r="F461" s="31" t="s">
        <v>4026</v>
      </c>
      <c r="K461" s="31">
        <v>-1</v>
      </c>
      <c r="O461" s="31">
        <v>1</v>
      </c>
    </row>
    <row r="462" spans="1:18" ht="12.6" x14ac:dyDescent="0.2">
      <c r="B462" s="31" t="s">
        <v>4027</v>
      </c>
      <c r="C462" s="35">
        <v>28</v>
      </c>
      <c r="F462" s="6" t="s">
        <v>4028</v>
      </c>
    </row>
    <row r="463" spans="1:18" x14ac:dyDescent="0.2">
      <c r="B463" s="31" t="s">
        <v>4018</v>
      </c>
      <c r="C463" s="35">
        <v>530</v>
      </c>
      <c r="D463" s="35">
        <v>61</v>
      </c>
      <c r="F463" s="31" t="s">
        <v>4029</v>
      </c>
      <c r="G463" s="31" t="s">
        <v>4009</v>
      </c>
      <c r="K463" s="31">
        <v>1</v>
      </c>
      <c r="R463" s="32"/>
    </row>
    <row r="464" spans="1:18" x14ac:dyDescent="0.2">
      <c r="B464" s="31" t="s">
        <v>4019</v>
      </c>
      <c r="C464" s="35">
        <v>531</v>
      </c>
      <c r="D464" s="35">
        <v>83</v>
      </c>
      <c r="F464" s="31" t="s">
        <v>4029</v>
      </c>
      <c r="G464" s="31" t="s">
        <v>4009</v>
      </c>
      <c r="K464" s="31">
        <v>1</v>
      </c>
    </row>
    <row r="465" spans="1:15" x14ac:dyDescent="0.2">
      <c r="B465" s="31" t="s">
        <v>4020</v>
      </c>
      <c r="C465" s="35">
        <v>532</v>
      </c>
      <c r="D465" s="35">
        <v>107</v>
      </c>
      <c r="F465" s="31" t="s">
        <v>4029</v>
      </c>
      <c r="G465" s="31" t="s">
        <v>4030</v>
      </c>
      <c r="K465" s="31">
        <v>1</v>
      </c>
    </row>
    <row r="466" spans="1:15" x14ac:dyDescent="0.2">
      <c r="B466" s="31" t="s">
        <v>4031</v>
      </c>
      <c r="C466" s="35">
        <v>533</v>
      </c>
      <c r="D466" s="35">
        <v>114</v>
      </c>
      <c r="F466" s="31" t="s">
        <v>4029</v>
      </c>
      <c r="G466" s="31" t="s">
        <v>4009</v>
      </c>
      <c r="K466" s="31">
        <v>1</v>
      </c>
    </row>
    <row r="467" spans="1:15" x14ac:dyDescent="0.2">
      <c r="B467" s="31" t="s">
        <v>4032</v>
      </c>
      <c r="C467" s="35">
        <v>529</v>
      </c>
      <c r="D467" s="35">
        <v>120</v>
      </c>
      <c r="F467" s="31" t="s">
        <v>4029</v>
      </c>
      <c r="G467" s="31" t="s">
        <v>3816</v>
      </c>
      <c r="K467" s="31">
        <v>1</v>
      </c>
    </row>
    <row r="468" spans="1:15" x14ac:dyDescent="0.2">
      <c r="B468" s="31" t="s">
        <v>4033</v>
      </c>
      <c r="C468" s="35">
        <v>534</v>
      </c>
      <c r="F468" s="31" t="s">
        <v>2163</v>
      </c>
      <c r="G468" s="31" t="s">
        <v>4030</v>
      </c>
    </row>
    <row r="469" spans="1:15" x14ac:dyDescent="0.2">
      <c r="B469" s="31" t="s">
        <v>4060</v>
      </c>
      <c r="C469" s="35">
        <v>535</v>
      </c>
      <c r="F469" s="31" t="s">
        <v>2163</v>
      </c>
      <c r="G469" s="31" t="s">
        <v>3818</v>
      </c>
      <c r="K469" s="32"/>
      <c r="O469" s="32"/>
    </row>
    <row r="470" spans="1:15" x14ac:dyDescent="0.2">
      <c r="B470" s="31" t="s">
        <v>4061</v>
      </c>
      <c r="C470" s="35">
        <v>536</v>
      </c>
      <c r="F470" s="31" t="s">
        <v>2163</v>
      </c>
      <c r="G470" s="31" t="s">
        <v>4074</v>
      </c>
    </row>
    <row r="471" spans="1:15" x14ac:dyDescent="0.2">
      <c r="B471" s="31" t="s">
        <v>4062</v>
      </c>
      <c r="C471" s="35">
        <v>537</v>
      </c>
      <c r="F471" s="31" t="s">
        <v>2163</v>
      </c>
      <c r="G471" s="31" t="s">
        <v>3816</v>
      </c>
    </row>
    <row r="472" spans="1:15" x14ac:dyDescent="0.2">
      <c r="B472" s="31" t="s">
        <v>4063</v>
      </c>
      <c r="C472" s="35">
        <v>538</v>
      </c>
      <c r="F472" s="31" t="s">
        <v>2163</v>
      </c>
      <c r="G472" s="31" t="s">
        <v>3818</v>
      </c>
    </row>
    <row r="474" spans="1:15" x14ac:dyDescent="0.2">
      <c r="B474" s="32" t="s">
        <v>3566</v>
      </c>
      <c r="K474" s="32">
        <v>245</v>
      </c>
      <c r="O474" s="32">
        <v>54</v>
      </c>
    </row>
    <row r="476" spans="1:15" x14ac:dyDescent="0.2">
      <c r="A476" s="38" t="s">
        <v>4082</v>
      </c>
    </row>
    <row r="477" spans="1:15" x14ac:dyDescent="0.2">
      <c r="B477" s="31" t="s">
        <v>4033</v>
      </c>
      <c r="C477" s="35">
        <v>534</v>
      </c>
      <c r="D477" s="35">
        <v>84</v>
      </c>
      <c r="F477" s="31" t="s">
        <v>4084</v>
      </c>
      <c r="K477" s="31">
        <v>1</v>
      </c>
    </row>
    <row r="478" spans="1:15" x14ac:dyDescent="0.2">
      <c r="B478" s="31" t="s">
        <v>4076</v>
      </c>
      <c r="C478" s="35">
        <v>539</v>
      </c>
      <c r="D478" s="35">
        <v>89</v>
      </c>
      <c r="F478" s="31" t="s">
        <v>4084</v>
      </c>
      <c r="G478" s="31" t="s">
        <v>4077</v>
      </c>
      <c r="K478" s="31">
        <v>1</v>
      </c>
    </row>
    <row r="479" spans="1:15" x14ac:dyDescent="0.2">
      <c r="B479" s="31" t="s">
        <v>4085</v>
      </c>
      <c r="C479" s="35">
        <v>537</v>
      </c>
      <c r="D479" s="35">
        <v>104</v>
      </c>
      <c r="F479" s="31" t="s">
        <v>4084</v>
      </c>
      <c r="G479" s="31" t="s">
        <v>3816</v>
      </c>
      <c r="K479" s="31">
        <v>1</v>
      </c>
    </row>
    <row r="480" spans="1:15" x14ac:dyDescent="0.2">
      <c r="B480" s="31" t="s">
        <v>4078</v>
      </c>
      <c r="C480" s="35">
        <v>536</v>
      </c>
      <c r="D480" s="35">
        <v>145</v>
      </c>
      <c r="F480" s="31" t="s">
        <v>4084</v>
      </c>
      <c r="G480" s="31" t="s">
        <v>2165</v>
      </c>
      <c r="K480" s="31">
        <v>1</v>
      </c>
    </row>
    <row r="481" spans="1:15" x14ac:dyDescent="0.2">
      <c r="B481" s="31" t="s">
        <v>4060</v>
      </c>
      <c r="C481" s="35">
        <v>535</v>
      </c>
      <c r="D481" s="35">
        <v>159</v>
      </c>
      <c r="F481" s="31" t="s">
        <v>4084</v>
      </c>
      <c r="G481" s="31" t="s">
        <v>3818</v>
      </c>
      <c r="K481" s="31">
        <v>1</v>
      </c>
    </row>
    <row r="482" spans="1:15" x14ac:dyDescent="0.2">
      <c r="B482" s="31" t="s">
        <v>4079</v>
      </c>
      <c r="C482" s="35">
        <v>538</v>
      </c>
      <c r="D482" s="35">
        <v>162</v>
      </c>
      <c r="F482" s="31" t="s">
        <v>4084</v>
      </c>
      <c r="G482" s="31" t="s">
        <v>3818</v>
      </c>
      <c r="K482" s="31">
        <v>1</v>
      </c>
    </row>
    <row r="483" spans="1:15" x14ac:dyDescent="0.2">
      <c r="B483" s="31" t="s">
        <v>4080</v>
      </c>
      <c r="C483" s="35">
        <v>47</v>
      </c>
      <c r="D483" s="35">
        <v>959</v>
      </c>
      <c r="F483" s="31" t="s">
        <v>4081</v>
      </c>
      <c r="K483" s="31">
        <v>-1</v>
      </c>
    </row>
    <row r="484" spans="1:15" x14ac:dyDescent="0.2">
      <c r="B484" s="31" t="s">
        <v>4087</v>
      </c>
      <c r="C484" s="35">
        <v>540</v>
      </c>
      <c r="D484" s="35">
        <v>173</v>
      </c>
      <c r="F484" s="31" t="s">
        <v>4084</v>
      </c>
      <c r="G484" s="31" t="s">
        <v>3921</v>
      </c>
      <c r="K484" s="32">
        <v>1</v>
      </c>
      <c r="O484" s="32"/>
    </row>
    <row r="485" spans="1:15" x14ac:dyDescent="0.2">
      <c r="M485" s="32"/>
    </row>
    <row r="486" spans="1:15" x14ac:dyDescent="0.2">
      <c r="B486" s="32" t="s">
        <v>2791</v>
      </c>
      <c r="K486" s="32">
        <v>251</v>
      </c>
      <c r="O486" s="32">
        <v>54</v>
      </c>
    </row>
    <row r="488" spans="1:15" x14ac:dyDescent="0.2">
      <c r="A488" s="44" t="s">
        <v>4109</v>
      </c>
    </row>
    <row r="489" spans="1:15" x14ac:dyDescent="0.2">
      <c r="B489" s="31" t="s">
        <v>4110</v>
      </c>
      <c r="D489" s="35">
        <v>171</v>
      </c>
      <c r="F489" s="31" t="s">
        <v>4111</v>
      </c>
      <c r="G489" s="31" t="s">
        <v>3950</v>
      </c>
      <c r="K489" s="31">
        <v>1</v>
      </c>
    </row>
    <row r="490" spans="1:15" x14ac:dyDescent="0.2">
      <c r="B490" s="31" t="s">
        <v>4112</v>
      </c>
      <c r="C490" s="35">
        <v>246</v>
      </c>
      <c r="D490" s="35">
        <v>960</v>
      </c>
      <c r="F490" s="31" t="s">
        <v>4113</v>
      </c>
      <c r="K490" s="31">
        <v>-1</v>
      </c>
    </row>
    <row r="491" spans="1:15" x14ac:dyDescent="0.2">
      <c r="B491" s="31" t="s">
        <v>4114</v>
      </c>
      <c r="C491" s="35">
        <v>154</v>
      </c>
      <c r="D491" s="35">
        <v>961</v>
      </c>
      <c r="F491" s="31" t="s">
        <v>4115</v>
      </c>
      <c r="K491" s="31">
        <v>-1</v>
      </c>
    </row>
    <row r="492" spans="1:15" x14ac:dyDescent="0.2">
      <c r="B492" s="31" t="s">
        <v>4116</v>
      </c>
      <c r="C492" s="35">
        <v>41</v>
      </c>
      <c r="D492" s="35">
        <v>376</v>
      </c>
      <c r="F492" s="31" t="s">
        <v>4117</v>
      </c>
      <c r="K492" s="31">
        <v>-1</v>
      </c>
      <c r="O492" s="31">
        <v>1</v>
      </c>
    </row>
    <row r="493" spans="1:15" ht="12.6" x14ac:dyDescent="0.2">
      <c r="B493" s="31" t="s">
        <v>4118</v>
      </c>
      <c r="C493" s="35">
        <v>159</v>
      </c>
      <c r="F493" s="6" t="s">
        <v>4119</v>
      </c>
    </row>
    <row r="494" spans="1:15" x14ac:dyDescent="0.2">
      <c r="B494" s="31" t="s">
        <v>3769</v>
      </c>
      <c r="C494" s="35">
        <v>94</v>
      </c>
      <c r="F494" s="31" t="s">
        <v>4120</v>
      </c>
    </row>
    <row r="495" spans="1:15" ht="12.6" x14ac:dyDescent="0.2">
      <c r="B495" s="31" t="s">
        <v>4128</v>
      </c>
      <c r="C495" s="35">
        <v>130</v>
      </c>
      <c r="F495" s="6" t="s">
        <v>4127</v>
      </c>
    </row>
    <row r="496" spans="1:15" x14ac:dyDescent="0.2">
      <c r="B496" s="32"/>
      <c r="K496" s="32"/>
      <c r="O496" s="32"/>
    </row>
    <row r="497" spans="1:15" x14ac:dyDescent="0.2">
      <c r="B497" s="32" t="s">
        <v>3566</v>
      </c>
      <c r="K497" s="32">
        <v>249</v>
      </c>
      <c r="O497" s="32">
        <v>55</v>
      </c>
    </row>
    <row r="499" spans="1:15" x14ac:dyDescent="0.2">
      <c r="A499" s="44" t="s">
        <v>4131</v>
      </c>
    </row>
    <row r="500" spans="1:15" x14ac:dyDescent="0.2">
      <c r="B500" s="31" t="s">
        <v>4132</v>
      </c>
      <c r="D500" s="35">
        <v>179</v>
      </c>
      <c r="F500" s="31" t="s">
        <v>4133</v>
      </c>
      <c r="G500" s="31" t="s">
        <v>4134</v>
      </c>
      <c r="K500" s="31">
        <v>1</v>
      </c>
    </row>
    <row r="501" spans="1:15" ht="12.6" x14ac:dyDescent="0.2">
      <c r="B501" s="31" t="s">
        <v>4135</v>
      </c>
      <c r="C501" s="35">
        <v>123</v>
      </c>
      <c r="F501" s="6" t="s">
        <v>4136</v>
      </c>
    </row>
    <row r="503" spans="1:15" x14ac:dyDescent="0.2">
      <c r="B503" s="32" t="s">
        <v>2791</v>
      </c>
      <c r="K503" s="32">
        <v>250</v>
      </c>
      <c r="O503" s="32">
        <v>55</v>
      </c>
    </row>
    <row r="505" spans="1:15" x14ac:dyDescent="0.2">
      <c r="A505" s="44" t="s">
        <v>4165</v>
      </c>
    </row>
    <row r="506" spans="1:15" x14ac:dyDescent="0.2">
      <c r="B506" s="31" t="s">
        <v>4166</v>
      </c>
      <c r="D506" s="35">
        <v>154</v>
      </c>
      <c r="F506" s="31" t="s">
        <v>4167</v>
      </c>
      <c r="G506" s="31" t="s">
        <v>4168</v>
      </c>
      <c r="K506" s="31">
        <v>1</v>
      </c>
    </row>
    <row r="507" spans="1:15" x14ac:dyDescent="0.2">
      <c r="B507" s="31" t="s">
        <v>4169</v>
      </c>
      <c r="C507" s="35">
        <v>86</v>
      </c>
      <c r="D507" s="35">
        <v>377</v>
      </c>
      <c r="F507" s="31" t="s">
        <v>4170</v>
      </c>
      <c r="K507" s="31">
        <v>-1</v>
      </c>
      <c r="O507" s="31">
        <v>1</v>
      </c>
    </row>
    <row r="508" spans="1:15" x14ac:dyDescent="0.2">
      <c r="B508" s="31" t="s">
        <v>4171</v>
      </c>
      <c r="C508" s="35">
        <v>230</v>
      </c>
      <c r="F508" s="31" t="s">
        <v>4172</v>
      </c>
    </row>
    <row r="509" spans="1:15" x14ac:dyDescent="0.2">
      <c r="B509" s="31" t="s">
        <v>3657</v>
      </c>
      <c r="C509" s="35">
        <v>27</v>
      </c>
      <c r="F509" s="31" t="s">
        <v>4173</v>
      </c>
    </row>
    <row r="510" spans="1:15" x14ac:dyDescent="0.2">
      <c r="B510" s="31" t="s">
        <v>4174</v>
      </c>
      <c r="C510" s="35">
        <v>38</v>
      </c>
      <c r="F510" s="31" t="s">
        <v>4175</v>
      </c>
    </row>
    <row r="511" spans="1:15" x14ac:dyDescent="0.2">
      <c r="B511" s="31" t="s">
        <v>2369</v>
      </c>
      <c r="C511" s="35">
        <v>369</v>
      </c>
      <c r="D511" s="35">
        <v>287</v>
      </c>
      <c r="F511" s="31" t="s">
        <v>4182</v>
      </c>
      <c r="K511" s="31">
        <v>1</v>
      </c>
      <c r="O511" s="31">
        <v>-1</v>
      </c>
    </row>
    <row r="512" spans="1:15" x14ac:dyDescent="0.2">
      <c r="B512" s="32" t="s">
        <v>4183</v>
      </c>
      <c r="C512" s="35">
        <v>351</v>
      </c>
      <c r="D512" s="35">
        <v>962</v>
      </c>
      <c r="F512" s="31" t="s">
        <v>4184</v>
      </c>
      <c r="K512" s="32"/>
      <c r="O512" s="32">
        <v>-1</v>
      </c>
    </row>
    <row r="513" spans="1:15" x14ac:dyDescent="0.2">
      <c r="B513" s="32"/>
      <c r="K513" s="32"/>
      <c r="O513" s="32"/>
    </row>
    <row r="514" spans="1:15" x14ac:dyDescent="0.2">
      <c r="B514" s="32" t="s">
        <v>2791</v>
      </c>
      <c r="K514" s="32">
        <v>251</v>
      </c>
      <c r="O514" s="32">
        <v>54</v>
      </c>
    </row>
    <row r="516" spans="1:15" x14ac:dyDescent="0.2">
      <c r="A516" s="44" t="s">
        <v>4191</v>
      </c>
    </row>
    <row r="517" spans="1:15" x14ac:dyDescent="0.2">
      <c r="B517" s="31" t="s">
        <v>4192</v>
      </c>
      <c r="C517" s="35">
        <v>501</v>
      </c>
      <c r="D517" s="35">
        <v>183</v>
      </c>
      <c r="F517" s="31" t="s">
        <v>4193</v>
      </c>
      <c r="G517" s="31" t="s">
        <v>4194</v>
      </c>
      <c r="K517" s="31">
        <v>1</v>
      </c>
    </row>
    <row r="518" spans="1:15" x14ac:dyDescent="0.2">
      <c r="B518" s="31" t="s">
        <v>4195</v>
      </c>
      <c r="C518" s="35">
        <v>301</v>
      </c>
      <c r="D518" s="35">
        <v>75</v>
      </c>
      <c r="F518" s="31" t="s">
        <v>4182</v>
      </c>
      <c r="K518" s="31">
        <v>1</v>
      </c>
      <c r="O518" s="31">
        <v>-1</v>
      </c>
    </row>
    <row r="519" spans="1:15" x14ac:dyDescent="0.2">
      <c r="B519" s="31" t="s">
        <v>4196</v>
      </c>
      <c r="C519" s="35">
        <v>311</v>
      </c>
      <c r="D519" s="35">
        <v>963</v>
      </c>
      <c r="F519" s="31" t="s">
        <v>4197</v>
      </c>
      <c r="O519" s="31">
        <v>-1</v>
      </c>
    </row>
    <row r="520" spans="1:15" x14ac:dyDescent="0.2">
      <c r="B520" s="31" t="s">
        <v>4198</v>
      </c>
      <c r="C520" s="35">
        <v>36</v>
      </c>
      <c r="D520" s="35">
        <v>964</v>
      </c>
      <c r="F520" s="31" t="s">
        <v>4199</v>
      </c>
      <c r="K520" s="31">
        <v>-1</v>
      </c>
    </row>
    <row r="521" spans="1:15" ht="12.6" x14ac:dyDescent="0.2">
      <c r="B521" s="31" t="s">
        <v>4200</v>
      </c>
      <c r="C521" s="35">
        <v>204</v>
      </c>
      <c r="F521" s="6" t="s">
        <v>4190</v>
      </c>
    </row>
    <row r="522" spans="1:15" x14ac:dyDescent="0.2">
      <c r="B522" s="31" t="s">
        <v>3665</v>
      </c>
      <c r="C522" s="35">
        <v>22</v>
      </c>
      <c r="F522" s="31" t="s">
        <v>4201</v>
      </c>
    </row>
    <row r="523" spans="1:15" ht="12.6" x14ac:dyDescent="0.2">
      <c r="B523" s="31" t="s">
        <v>3505</v>
      </c>
      <c r="C523" s="35">
        <v>124</v>
      </c>
      <c r="F523" s="6" t="s">
        <v>4207</v>
      </c>
    </row>
    <row r="524" spans="1:15" x14ac:dyDescent="0.2">
      <c r="B524" s="32"/>
      <c r="K524" s="32"/>
      <c r="O524" s="32"/>
    </row>
    <row r="525" spans="1:15" x14ac:dyDescent="0.2">
      <c r="B525" s="32" t="s">
        <v>3566</v>
      </c>
      <c r="K525" s="32">
        <v>252</v>
      </c>
      <c r="O525" s="32">
        <v>52</v>
      </c>
    </row>
    <row r="526" spans="1:15" x14ac:dyDescent="0.2">
      <c r="B526" s="32"/>
    </row>
    <row r="527" spans="1:15" x14ac:dyDescent="0.2">
      <c r="A527" s="38" t="s">
        <v>4210</v>
      </c>
    </row>
    <row r="528" spans="1:15" x14ac:dyDescent="0.2">
      <c r="B528" s="31" t="s">
        <v>4211</v>
      </c>
      <c r="C528" s="35">
        <v>501</v>
      </c>
      <c r="F528" s="31" t="s">
        <v>2163</v>
      </c>
      <c r="G528" s="31" t="s">
        <v>4212</v>
      </c>
    </row>
    <row r="529" spans="1:15" x14ac:dyDescent="0.2">
      <c r="B529" s="31" t="s">
        <v>4213</v>
      </c>
      <c r="C529" s="35">
        <v>502</v>
      </c>
      <c r="F529" s="31" t="s">
        <v>2163</v>
      </c>
      <c r="G529" s="31" t="s">
        <v>4214</v>
      </c>
    </row>
    <row r="530" spans="1:15" x14ac:dyDescent="0.2">
      <c r="B530" s="31" t="s">
        <v>4216</v>
      </c>
      <c r="C530" s="35">
        <v>370</v>
      </c>
      <c r="D530" s="35">
        <v>965</v>
      </c>
      <c r="F530" s="31" t="s">
        <v>4215</v>
      </c>
      <c r="O530" s="31">
        <v>-1</v>
      </c>
    </row>
    <row r="531" spans="1:15" x14ac:dyDescent="0.2">
      <c r="B531" s="31" t="s">
        <v>4217</v>
      </c>
      <c r="C531" s="35">
        <v>24</v>
      </c>
      <c r="D531" s="35">
        <v>378</v>
      </c>
      <c r="F531" s="31" t="s">
        <v>4218</v>
      </c>
      <c r="K531" s="31">
        <v>-1</v>
      </c>
      <c r="O531" s="31">
        <v>1</v>
      </c>
    </row>
    <row r="532" spans="1:15" x14ac:dyDescent="0.2">
      <c r="B532" s="31" t="s">
        <v>3027</v>
      </c>
      <c r="C532" s="35">
        <v>358</v>
      </c>
      <c r="D532" s="35">
        <v>966</v>
      </c>
      <c r="F532" s="31" t="s">
        <v>4219</v>
      </c>
      <c r="O532" s="31">
        <v>-1</v>
      </c>
    </row>
    <row r="533" spans="1:15" x14ac:dyDescent="0.2">
      <c r="B533" s="31" t="s">
        <v>4220</v>
      </c>
      <c r="C533" s="35">
        <v>310</v>
      </c>
      <c r="D533" s="35">
        <v>967</v>
      </c>
      <c r="F533" s="31" t="s">
        <v>4219</v>
      </c>
      <c r="O533" s="31">
        <v>-1</v>
      </c>
    </row>
    <row r="534" spans="1:15" x14ac:dyDescent="0.2">
      <c r="B534" s="31" t="s">
        <v>4221</v>
      </c>
      <c r="C534" s="35">
        <v>300</v>
      </c>
      <c r="D534" s="35">
        <v>968</v>
      </c>
      <c r="F534" s="31" t="s">
        <v>4219</v>
      </c>
      <c r="O534" s="31">
        <v>-1</v>
      </c>
    </row>
    <row r="535" spans="1:15" x14ac:dyDescent="0.2">
      <c r="B535" s="31" t="s">
        <v>4222</v>
      </c>
      <c r="C535" s="35">
        <v>306</v>
      </c>
      <c r="D535" s="35">
        <v>969</v>
      </c>
      <c r="F535" s="31" t="s">
        <v>4219</v>
      </c>
      <c r="O535" s="31">
        <v>-1</v>
      </c>
    </row>
    <row r="536" spans="1:15" x14ac:dyDescent="0.2">
      <c r="B536" s="31" t="s">
        <v>4223</v>
      </c>
      <c r="C536" s="35">
        <v>325</v>
      </c>
      <c r="D536" s="35">
        <v>970</v>
      </c>
      <c r="F536" s="31" t="s">
        <v>4219</v>
      </c>
      <c r="O536" s="31">
        <v>-1</v>
      </c>
    </row>
    <row r="537" spans="1:15" x14ac:dyDescent="0.2">
      <c r="B537" s="31" t="s">
        <v>4085</v>
      </c>
      <c r="C537" s="35">
        <v>104</v>
      </c>
      <c r="F537" s="31" t="s">
        <v>4172</v>
      </c>
    </row>
    <row r="539" spans="1:15" x14ac:dyDescent="0.2">
      <c r="B539" s="32" t="s">
        <v>3566</v>
      </c>
      <c r="K539" s="32">
        <v>251</v>
      </c>
      <c r="O539" s="32">
        <v>47</v>
      </c>
    </row>
    <row r="541" spans="1:15" x14ac:dyDescent="0.2">
      <c r="A541" s="44" t="s">
        <v>4240</v>
      </c>
    </row>
    <row r="542" spans="1:15" x14ac:dyDescent="0.2">
      <c r="B542" s="31" t="s">
        <v>4241</v>
      </c>
      <c r="C542" s="35">
        <v>503</v>
      </c>
      <c r="F542" s="31" t="s">
        <v>2163</v>
      </c>
      <c r="G542" s="31" t="s">
        <v>4244</v>
      </c>
    </row>
    <row r="543" spans="1:15" x14ac:dyDescent="0.2">
      <c r="B543" s="31" t="s">
        <v>4242</v>
      </c>
      <c r="C543" s="35">
        <v>504</v>
      </c>
      <c r="D543" s="35">
        <v>115</v>
      </c>
      <c r="F543" s="31" t="s">
        <v>4246</v>
      </c>
      <c r="G543" s="31" t="s">
        <v>4243</v>
      </c>
      <c r="K543" s="31">
        <v>1</v>
      </c>
    </row>
    <row r="544" spans="1:15" x14ac:dyDescent="0.2">
      <c r="B544" s="31" t="s">
        <v>4245</v>
      </c>
      <c r="C544" s="35">
        <v>501</v>
      </c>
      <c r="D544" s="35">
        <v>122</v>
      </c>
      <c r="F544" s="31" t="s">
        <v>4246</v>
      </c>
      <c r="G544" s="31" t="s">
        <v>2947</v>
      </c>
      <c r="K544" s="31">
        <v>1</v>
      </c>
    </row>
    <row r="545" spans="1:20" x14ac:dyDescent="0.2">
      <c r="B545" s="31" t="s">
        <v>4247</v>
      </c>
      <c r="C545" s="35">
        <v>40</v>
      </c>
      <c r="D545" s="35">
        <v>971</v>
      </c>
      <c r="F545" s="31" t="s">
        <v>4248</v>
      </c>
      <c r="K545" s="31">
        <v>-1</v>
      </c>
    </row>
    <row r="546" spans="1:20" x14ac:dyDescent="0.2">
      <c r="B546" s="31" t="s">
        <v>4249</v>
      </c>
      <c r="C546" s="35">
        <v>206</v>
      </c>
      <c r="D546" s="35">
        <v>972</v>
      </c>
      <c r="F546" s="31" t="s">
        <v>4261</v>
      </c>
      <c r="K546" s="31">
        <v>-1</v>
      </c>
    </row>
    <row r="547" spans="1:20" x14ac:dyDescent="0.2">
      <c r="B547" s="31" t="s">
        <v>4250</v>
      </c>
      <c r="C547" s="35">
        <v>375</v>
      </c>
      <c r="D547" s="35">
        <v>973</v>
      </c>
      <c r="F547" s="31" t="s">
        <v>4262</v>
      </c>
      <c r="O547" s="31">
        <v>-1</v>
      </c>
    </row>
    <row r="548" spans="1:20" x14ac:dyDescent="0.2">
      <c r="B548" s="31" t="s">
        <v>4263</v>
      </c>
      <c r="C548" s="35">
        <v>54</v>
      </c>
      <c r="D548" s="35">
        <v>379</v>
      </c>
      <c r="F548" s="31" t="s">
        <v>2888</v>
      </c>
      <c r="K548" s="31">
        <v>-1</v>
      </c>
      <c r="O548" s="31">
        <v>1</v>
      </c>
    </row>
    <row r="550" spans="1:20" x14ac:dyDescent="0.2">
      <c r="B550" s="32" t="s">
        <v>2791</v>
      </c>
      <c r="K550" s="32">
        <v>250</v>
      </c>
      <c r="O550" s="32">
        <v>47</v>
      </c>
    </row>
    <row r="552" spans="1:20" x14ac:dyDescent="0.2">
      <c r="A552" s="38" t="s">
        <v>4285</v>
      </c>
    </row>
    <row r="553" spans="1:20" x14ac:dyDescent="0.2">
      <c r="B553" s="31" t="s">
        <v>4241</v>
      </c>
      <c r="C553" s="35">
        <v>503</v>
      </c>
      <c r="D553" s="35">
        <v>163</v>
      </c>
      <c r="F553" s="31" t="s">
        <v>4286</v>
      </c>
      <c r="G553" s="31" t="s">
        <v>4244</v>
      </c>
      <c r="K553" s="31">
        <v>1</v>
      </c>
    </row>
    <row r="554" spans="1:20" x14ac:dyDescent="0.2">
      <c r="B554" s="31" t="s">
        <v>4213</v>
      </c>
      <c r="C554" s="35">
        <v>502</v>
      </c>
      <c r="D554" s="35">
        <v>190</v>
      </c>
      <c r="F554" s="31" t="s">
        <v>4286</v>
      </c>
      <c r="G554" s="31" t="s">
        <v>4287</v>
      </c>
      <c r="K554" s="31">
        <v>1</v>
      </c>
    </row>
    <row r="555" spans="1:20" x14ac:dyDescent="0.2">
      <c r="B555" s="31" t="s">
        <v>4288</v>
      </c>
      <c r="C555" s="35">
        <v>504</v>
      </c>
      <c r="D555" s="35">
        <v>206</v>
      </c>
      <c r="F555" s="31" t="s">
        <v>4286</v>
      </c>
      <c r="G555" s="31" t="s">
        <v>3640</v>
      </c>
      <c r="K555" s="31">
        <v>1</v>
      </c>
    </row>
    <row r="556" spans="1:20" x14ac:dyDescent="0.2">
      <c r="B556" s="31" t="s">
        <v>4289</v>
      </c>
      <c r="C556" s="35">
        <v>505</v>
      </c>
      <c r="D556" s="35">
        <v>246</v>
      </c>
      <c r="F556" s="31" t="s">
        <v>4286</v>
      </c>
      <c r="G556" s="31" t="s">
        <v>4299</v>
      </c>
      <c r="K556" s="31">
        <v>1</v>
      </c>
    </row>
    <row r="557" spans="1:20" x14ac:dyDescent="0.2">
      <c r="B557" s="31" t="s">
        <v>4290</v>
      </c>
      <c r="C557" s="35">
        <v>187</v>
      </c>
      <c r="D557" s="35">
        <v>380</v>
      </c>
      <c r="F557" s="31" t="s">
        <v>2888</v>
      </c>
      <c r="K557" s="31">
        <v>-1</v>
      </c>
      <c r="O557" s="31">
        <v>1</v>
      </c>
    </row>
    <row r="558" spans="1:20" x14ac:dyDescent="0.2">
      <c r="B558" s="31" t="s">
        <v>4291</v>
      </c>
      <c r="C558" s="35">
        <v>367</v>
      </c>
      <c r="D558" s="35">
        <v>974</v>
      </c>
      <c r="F558" s="31" t="s">
        <v>4219</v>
      </c>
      <c r="O558" s="31">
        <v>-1</v>
      </c>
      <c r="P558" s="31">
        <v>1</v>
      </c>
    </row>
    <row r="559" spans="1:20" x14ac:dyDescent="0.2">
      <c r="B559" s="31" t="s">
        <v>4292</v>
      </c>
      <c r="C559" s="35">
        <v>60</v>
      </c>
      <c r="D559" s="35">
        <v>975</v>
      </c>
      <c r="F559" s="31" t="s">
        <v>4293</v>
      </c>
      <c r="K559" s="31">
        <v>-1</v>
      </c>
      <c r="P559" s="31">
        <v>1</v>
      </c>
    </row>
    <row r="560" spans="1:20" ht="12.6" x14ac:dyDescent="0.2">
      <c r="B560" s="31" t="s">
        <v>3766</v>
      </c>
      <c r="C560" s="35">
        <v>71</v>
      </c>
      <c r="F560" s="6" t="s">
        <v>4270</v>
      </c>
      <c r="T560" s="31">
        <v>-1</v>
      </c>
    </row>
    <row r="561" spans="1:15" ht="12.6" x14ac:dyDescent="0.2">
      <c r="B561" s="31" t="s">
        <v>4294</v>
      </c>
      <c r="C561" s="35">
        <v>46</v>
      </c>
      <c r="F561" s="6" t="s">
        <v>4267</v>
      </c>
    </row>
    <row r="562" spans="1:15" ht="12.6" x14ac:dyDescent="0.2">
      <c r="B562" s="31" t="s">
        <v>2126</v>
      </c>
      <c r="C562" s="35">
        <v>264</v>
      </c>
      <c r="F562" s="6" t="s">
        <v>4295</v>
      </c>
    </row>
    <row r="563" spans="1:15" ht="12.6" x14ac:dyDescent="0.2">
      <c r="B563" s="31" t="s">
        <v>4296</v>
      </c>
      <c r="C563" s="35">
        <v>77</v>
      </c>
      <c r="F563" s="6" t="s">
        <v>4272</v>
      </c>
    </row>
    <row r="564" spans="1:15" ht="12.6" x14ac:dyDescent="0.2">
      <c r="B564" s="31" t="s">
        <v>4297</v>
      </c>
      <c r="C564" s="35">
        <v>219</v>
      </c>
      <c r="F564" s="6" t="s">
        <v>4269</v>
      </c>
    </row>
    <row r="565" spans="1:15" ht="12.6" x14ac:dyDescent="0.2">
      <c r="B565" s="31" t="s">
        <v>2814</v>
      </c>
      <c r="C565" s="35">
        <v>119</v>
      </c>
      <c r="F565" s="6" t="s">
        <v>4268</v>
      </c>
    </row>
    <row r="566" spans="1:15" ht="12.6" x14ac:dyDescent="0.2">
      <c r="B566" s="6" t="s">
        <v>4298</v>
      </c>
      <c r="C566" s="35">
        <v>158</v>
      </c>
      <c r="F566" s="6" t="s">
        <v>4273</v>
      </c>
    </row>
    <row r="568" spans="1:15" x14ac:dyDescent="0.2">
      <c r="B568" s="32" t="s">
        <v>2791</v>
      </c>
      <c r="K568" s="32">
        <v>252</v>
      </c>
      <c r="O568" s="32">
        <v>47</v>
      </c>
    </row>
    <row r="570" spans="1:15" x14ac:dyDescent="0.2">
      <c r="A570" s="44" t="s">
        <v>4358</v>
      </c>
    </row>
    <row r="571" spans="1:15" x14ac:dyDescent="0.2">
      <c r="B571" s="31" t="s">
        <v>2315</v>
      </c>
      <c r="C571" s="35">
        <v>271</v>
      </c>
      <c r="D571" s="35">
        <v>381</v>
      </c>
      <c r="F571" s="31" t="s">
        <v>2888</v>
      </c>
      <c r="K571" s="31">
        <v>-1</v>
      </c>
      <c r="O571" s="31">
        <v>1</v>
      </c>
    </row>
    <row r="572" spans="1:15" x14ac:dyDescent="0.2">
      <c r="B572" s="31" t="s">
        <v>4307</v>
      </c>
      <c r="C572" s="35">
        <v>231</v>
      </c>
      <c r="D572" s="35">
        <v>976</v>
      </c>
      <c r="F572" s="31" t="s">
        <v>4308</v>
      </c>
      <c r="K572" s="31">
        <v>-1</v>
      </c>
    </row>
    <row r="573" spans="1:15" ht="12.6" x14ac:dyDescent="0.2">
      <c r="B573" s="31" t="s">
        <v>4309</v>
      </c>
      <c r="C573" s="35">
        <v>223</v>
      </c>
      <c r="F573" s="6" t="s">
        <v>4306</v>
      </c>
    </row>
    <row r="574" spans="1:15" ht="12.6" x14ac:dyDescent="0.2">
      <c r="B574" s="31" t="s">
        <v>4310</v>
      </c>
      <c r="C574" s="35">
        <v>8</v>
      </c>
      <c r="F574" s="6" t="s">
        <v>4305</v>
      </c>
    </row>
    <row r="575" spans="1:15" x14ac:dyDescent="0.2">
      <c r="B575" s="31" t="s">
        <v>4311</v>
      </c>
      <c r="C575" s="35">
        <v>501</v>
      </c>
      <c r="D575" s="35">
        <v>41</v>
      </c>
      <c r="F575" s="31" t="s">
        <v>4312</v>
      </c>
      <c r="G575" s="31" t="s">
        <v>3818</v>
      </c>
      <c r="K575" s="31">
        <v>1</v>
      </c>
    </row>
    <row r="576" spans="1:15" x14ac:dyDescent="0.2">
      <c r="B576" s="31" t="s">
        <v>4313</v>
      </c>
      <c r="C576" s="35">
        <v>502</v>
      </c>
      <c r="D576" s="35">
        <v>86</v>
      </c>
      <c r="F576" s="31" t="s">
        <v>4312</v>
      </c>
      <c r="G576" s="31" t="s">
        <v>3816</v>
      </c>
      <c r="K576" s="31">
        <v>1</v>
      </c>
    </row>
    <row r="577" spans="1:15" x14ac:dyDescent="0.2">
      <c r="B577" s="31" t="s">
        <v>4314</v>
      </c>
      <c r="C577" s="35">
        <v>503</v>
      </c>
      <c r="D577" s="35">
        <v>187</v>
      </c>
      <c r="F577" s="31" t="s">
        <v>4312</v>
      </c>
      <c r="G577" s="31" t="s">
        <v>4315</v>
      </c>
      <c r="K577" s="31">
        <v>1</v>
      </c>
    </row>
    <row r="578" spans="1:15" x14ac:dyDescent="0.2">
      <c r="B578" s="31" t="s">
        <v>4316</v>
      </c>
      <c r="C578" s="35">
        <v>504</v>
      </c>
      <c r="D578" s="35">
        <v>248</v>
      </c>
      <c r="F578" s="31" t="s">
        <v>4312</v>
      </c>
      <c r="G578" s="31" t="s">
        <v>4244</v>
      </c>
      <c r="K578" s="31">
        <v>1</v>
      </c>
    </row>
    <row r="579" spans="1:15" x14ac:dyDescent="0.2">
      <c r="B579" s="31" t="s">
        <v>4317</v>
      </c>
      <c r="C579" s="35">
        <v>505</v>
      </c>
      <c r="D579" s="35">
        <v>273</v>
      </c>
      <c r="F579" s="31" t="s">
        <v>4312</v>
      </c>
      <c r="G579" s="31" t="s">
        <v>4361</v>
      </c>
      <c r="K579" s="31">
        <v>1</v>
      </c>
    </row>
    <row r="580" spans="1:15" x14ac:dyDescent="0.2">
      <c r="B580" s="31" t="s">
        <v>4318</v>
      </c>
      <c r="C580" s="35">
        <v>506</v>
      </c>
      <c r="D580" s="35">
        <v>282</v>
      </c>
      <c r="F580" s="31" t="s">
        <v>4312</v>
      </c>
      <c r="G580" s="31" t="s">
        <v>4244</v>
      </c>
      <c r="K580" s="31">
        <v>1</v>
      </c>
    </row>
    <row r="581" spans="1:15" x14ac:dyDescent="0.2">
      <c r="B581" s="31" t="s">
        <v>4320</v>
      </c>
      <c r="C581" s="35">
        <v>508</v>
      </c>
      <c r="D581" s="35">
        <v>296</v>
      </c>
      <c r="F581" s="31" t="s">
        <v>4312</v>
      </c>
      <c r="G581" s="31" t="s">
        <v>4319</v>
      </c>
      <c r="K581" s="31">
        <v>1</v>
      </c>
    </row>
    <row r="582" spans="1:15" x14ac:dyDescent="0.2">
      <c r="B582" s="31" t="s">
        <v>4357</v>
      </c>
      <c r="C582" s="35">
        <v>507</v>
      </c>
      <c r="D582" s="35">
        <v>215</v>
      </c>
      <c r="F582" s="31" t="s">
        <v>4312</v>
      </c>
      <c r="G582" s="31" t="s">
        <v>3818</v>
      </c>
      <c r="K582" s="31">
        <v>1</v>
      </c>
    </row>
    <row r="583" spans="1:15" x14ac:dyDescent="0.2">
      <c r="B583" s="31" t="s">
        <v>2874</v>
      </c>
      <c r="C583" s="35">
        <v>348</v>
      </c>
      <c r="D583" s="35">
        <v>977</v>
      </c>
      <c r="F583" s="31" t="s">
        <v>4219</v>
      </c>
      <c r="O583" s="31">
        <v>-1</v>
      </c>
    </row>
    <row r="584" spans="1:15" x14ac:dyDescent="0.2">
      <c r="B584" s="31" t="s">
        <v>4362</v>
      </c>
      <c r="C584" s="35">
        <v>115</v>
      </c>
      <c r="F584" s="31" t="s">
        <v>4363</v>
      </c>
    </row>
    <row r="585" spans="1:15" x14ac:dyDescent="0.2">
      <c r="B585" s="32"/>
      <c r="K585" s="32"/>
      <c r="O585" s="32"/>
    </row>
    <row r="586" spans="1:15" x14ac:dyDescent="0.2">
      <c r="B586" s="32" t="s">
        <v>2791</v>
      </c>
      <c r="K586" s="32">
        <v>258</v>
      </c>
      <c r="O586" s="32">
        <v>47</v>
      </c>
    </row>
    <row r="588" spans="1:15" x14ac:dyDescent="0.2">
      <c r="A588" s="44" t="s">
        <v>4370</v>
      </c>
    </row>
    <row r="589" spans="1:15" x14ac:dyDescent="0.2">
      <c r="B589" s="31" t="s">
        <v>4371</v>
      </c>
      <c r="C589" s="35">
        <v>212</v>
      </c>
      <c r="D589" s="35">
        <v>978</v>
      </c>
      <c r="F589" s="31" t="s">
        <v>4376</v>
      </c>
      <c r="K589" s="31">
        <v>-1</v>
      </c>
    </row>
    <row r="590" spans="1:15" x14ac:dyDescent="0.2">
      <c r="B590" s="31" t="s">
        <v>4372</v>
      </c>
      <c r="C590" s="35">
        <v>176</v>
      </c>
      <c r="D590" s="35">
        <v>384</v>
      </c>
      <c r="F590" s="31" t="s">
        <v>2888</v>
      </c>
      <c r="K590" s="31">
        <v>-1</v>
      </c>
      <c r="O590" s="31">
        <v>1</v>
      </c>
    </row>
    <row r="591" spans="1:15" x14ac:dyDescent="0.2">
      <c r="B591" s="31" t="s">
        <v>4373</v>
      </c>
      <c r="C591" s="35">
        <v>8</v>
      </c>
      <c r="D591" s="35">
        <v>382</v>
      </c>
      <c r="F591" s="31" t="s">
        <v>2888</v>
      </c>
      <c r="K591" s="31">
        <v>-1</v>
      </c>
      <c r="O591" s="31">
        <v>1</v>
      </c>
    </row>
    <row r="592" spans="1:15" x14ac:dyDescent="0.2">
      <c r="B592" s="31" t="s">
        <v>4374</v>
      </c>
      <c r="C592" s="35">
        <v>106</v>
      </c>
      <c r="D592" s="35">
        <v>383</v>
      </c>
      <c r="F592" s="31" t="s">
        <v>4375</v>
      </c>
      <c r="K592" s="31">
        <v>-1</v>
      </c>
      <c r="O592" s="31">
        <v>1</v>
      </c>
    </row>
    <row r="593" spans="1:20" ht="12.6" x14ac:dyDescent="0.2">
      <c r="B593" s="31" t="s">
        <v>4135</v>
      </c>
      <c r="C593" s="35">
        <v>123</v>
      </c>
      <c r="F593" s="6" t="s">
        <v>4136</v>
      </c>
    </row>
    <row r="594" spans="1:20" ht="12.6" x14ac:dyDescent="0.2">
      <c r="B594" s="31" t="s">
        <v>4311</v>
      </c>
      <c r="C594" s="35">
        <v>41</v>
      </c>
      <c r="F594" s="6" t="s">
        <v>4369</v>
      </c>
    </row>
    <row r="595" spans="1:20" ht="12.6" x14ac:dyDescent="0.2">
      <c r="B595" s="31" t="s">
        <v>4318</v>
      </c>
      <c r="C595" s="35">
        <v>282</v>
      </c>
      <c r="E595" s="31" t="s">
        <v>2062</v>
      </c>
      <c r="F595" s="6" t="s">
        <v>4377</v>
      </c>
      <c r="T595" s="31">
        <v>-1</v>
      </c>
    </row>
    <row r="596" spans="1:20" ht="12.6" x14ac:dyDescent="0.2">
      <c r="B596" s="31" t="s">
        <v>4357</v>
      </c>
      <c r="C596" s="35">
        <v>215</v>
      </c>
      <c r="F596" s="6" t="s">
        <v>4378</v>
      </c>
    </row>
    <row r="597" spans="1:20" ht="12.6" x14ac:dyDescent="0.2">
      <c r="B597" s="31" t="s">
        <v>4379</v>
      </c>
      <c r="C597" s="35">
        <v>295</v>
      </c>
      <c r="F597" s="6" t="s">
        <v>4380</v>
      </c>
    </row>
    <row r="599" spans="1:20" x14ac:dyDescent="0.2">
      <c r="K599" s="32"/>
      <c r="O599" s="32"/>
      <c r="P599" s="32"/>
    </row>
    <row r="600" spans="1:20" x14ac:dyDescent="0.2">
      <c r="B600" s="32" t="s">
        <v>2791</v>
      </c>
      <c r="K600" s="32">
        <v>254</v>
      </c>
      <c r="O600" s="32">
        <v>50</v>
      </c>
    </row>
    <row r="602" spans="1:20" x14ac:dyDescent="0.2">
      <c r="A602" s="44" t="s">
        <v>4401</v>
      </c>
    </row>
    <row r="603" spans="1:20" x14ac:dyDescent="0.2">
      <c r="B603" s="31" t="s">
        <v>4403</v>
      </c>
      <c r="C603" s="35">
        <v>501</v>
      </c>
      <c r="F603" s="31" t="s">
        <v>2163</v>
      </c>
      <c r="G603" s="31" t="s">
        <v>4402</v>
      </c>
    </row>
    <row r="604" spans="1:20" x14ac:dyDescent="0.2">
      <c r="B604" s="31" t="s">
        <v>4404</v>
      </c>
      <c r="C604" s="35">
        <v>502</v>
      </c>
      <c r="F604" s="31" t="s">
        <v>2163</v>
      </c>
      <c r="G604" s="31" t="s">
        <v>4405</v>
      </c>
    </row>
    <row r="605" spans="1:20" x14ac:dyDescent="0.2">
      <c r="B605" s="31" t="s">
        <v>4406</v>
      </c>
      <c r="C605" s="35">
        <v>503</v>
      </c>
      <c r="F605" s="31" t="s">
        <v>2163</v>
      </c>
      <c r="G605" s="31" t="s">
        <v>2168</v>
      </c>
    </row>
    <row r="606" spans="1:20" x14ac:dyDescent="0.2">
      <c r="B606" s="31" t="s">
        <v>4407</v>
      </c>
      <c r="C606" s="35">
        <v>353</v>
      </c>
      <c r="D606" s="35">
        <v>979</v>
      </c>
      <c r="F606" s="31" t="s">
        <v>4408</v>
      </c>
      <c r="O606" s="31">
        <v>-1</v>
      </c>
    </row>
    <row r="607" spans="1:20" x14ac:dyDescent="0.2">
      <c r="B607" s="31" t="s">
        <v>4409</v>
      </c>
      <c r="C607" s="35">
        <v>283</v>
      </c>
      <c r="D607" s="35">
        <v>385</v>
      </c>
      <c r="F607" s="31" t="s">
        <v>2888</v>
      </c>
      <c r="K607" s="31">
        <v>-1</v>
      </c>
      <c r="O607" s="31">
        <v>1</v>
      </c>
    </row>
    <row r="608" spans="1:20" x14ac:dyDescent="0.2">
      <c r="B608" s="31" t="s">
        <v>4410</v>
      </c>
      <c r="C608" s="35">
        <v>104</v>
      </c>
      <c r="D608" s="35">
        <v>386</v>
      </c>
      <c r="F608" s="31" t="s">
        <v>2888</v>
      </c>
      <c r="K608" s="31">
        <v>-1</v>
      </c>
      <c r="O608" s="31">
        <v>1</v>
      </c>
    </row>
    <row r="609" spans="1:18" x14ac:dyDescent="0.2">
      <c r="B609" s="31" t="s">
        <v>3480</v>
      </c>
      <c r="C609" s="35">
        <v>218</v>
      </c>
      <c r="F609" s="31" t="s">
        <v>4172</v>
      </c>
    </row>
    <row r="611" spans="1:18" x14ac:dyDescent="0.2">
      <c r="B611" s="32" t="s">
        <v>2791</v>
      </c>
      <c r="K611" s="32">
        <v>252</v>
      </c>
      <c r="O611" s="32">
        <v>51</v>
      </c>
    </row>
    <row r="613" spans="1:18" x14ac:dyDescent="0.2">
      <c r="A613" s="38" t="s">
        <v>4430</v>
      </c>
    </row>
    <row r="614" spans="1:18" x14ac:dyDescent="0.2">
      <c r="B614" s="31" t="s">
        <v>4403</v>
      </c>
      <c r="C614" s="35">
        <v>501</v>
      </c>
      <c r="D614" s="35">
        <v>104</v>
      </c>
      <c r="F614" s="31" t="s">
        <v>4431</v>
      </c>
      <c r="G614" s="31" t="s">
        <v>4402</v>
      </c>
      <c r="K614" s="31">
        <v>1</v>
      </c>
      <c r="R614" s="31" t="s">
        <v>2339</v>
      </c>
    </row>
    <row r="615" spans="1:18" x14ac:dyDescent="0.2">
      <c r="B615" s="31" t="s">
        <v>4404</v>
      </c>
      <c r="C615" s="35">
        <v>502</v>
      </c>
      <c r="D615" s="35">
        <v>164</v>
      </c>
      <c r="F615" s="31" t="s">
        <v>4431</v>
      </c>
      <c r="G615" s="31" t="s">
        <v>4432</v>
      </c>
      <c r="K615" s="31">
        <v>1</v>
      </c>
    </row>
    <row r="616" spans="1:18" x14ac:dyDescent="0.2">
      <c r="B616" s="31" t="s">
        <v>4406</v>
      </c>
      <c r="C616" s="35">
        <v>503</v>
      </c>
      <c r="D616" s="35">
        <v>191</v>
      </c>
      <c r="F616" s="31" t="s">
        <v>4431</v>
      </c>
      <c r="G616" s="31" t="s">
        <v>2168</v>
      </c>
      <c r="K616" s="31">
        <v>1</v>
      </c>
    </row>
    <row r="617" spans="1:18" x14ac:dyDescent="0.2">
      <c r="B617" s="31" t="s">
        <v>4433</v>
      </c>
      <c r="C617" s="35">
        <v>78</v>
      </c>
      <c r="D617" s="35">
        <v>980</v>
      </c>
      <c r="F617" s="31" t="s">
        <v>4434</v>
      </c>
      <c r="K617" s="31">
        <v>-1</v>
      </c>
    </row>
    <row r="618" spans="1:18" ht="12.6" x14ac:dyDescent="0.2">
      <c r="B618" s="31" t="s">
        <v>4320</v>
      </c>
      <c r="C618" s="35">
        <v>296</v>
      </c>
      <c r="F618" s="6" t="s">
        <v>4435</v>
      </c>
    </row>
    <row r="619" spans="1:18" x14ac:dyDescent="0.2">
      <c r="B619" s="31" t="s">
        <v>4436</v>
      </c>
      <c r="C619" s="35">
        <v>504</v>
      </c>
      <c r="F619" s="31" t="s">
        <v>2163</v>
      </c>
      <c r="G619" s="31" t="s">
        <v>4437</v>
      </c>
    </row>
    <row r="620" spans="1:18" x14ac:dyDescent="0.2">
      <c r="A620" s="44"/>
      <c r="B620" s="31" t="s">
        <v>4438</v>
      </c>
      <c r="C620" s="35">
        <v>505</v>
      </c>
      <c r="F620" s="31" t="s">
        <v>2163</v>
      </c>
      <c r="G620" s="31" t="s">
        <v>4439</v>
      </c>
      <c r="K620" s="32"/>
      <c r="O620" s="32"/>
    </row>
    <row r="621" spans="1:18" x14ac:dyDescent="0.2">
      <c r="B621" s="31" t="s">
        <v>4450</v>
      </c>
      <c r="C621" s="35">
        <v>506</v>
      </c>
      <c r="F621" s="31" t="s">
        <v>2163</v>
      </c>
      <c r="G621" s="31" t="s">
        <v>4432</v>
      </c>
    </row>
    <row r="622" spans="1:18" x14ac:dyDescent="0.2">
      <c r="B622" s="32"/>
      <c r="K622" s="32"/>
      <c r="O622" s="32"/>
    </row>
    <row r="623" spans="1:18" x14ac:dyDescent="0.2">
      <c r="B623" s="32" t="s">
        <v>2791</v>
      </c>
      <c r="K623" s="32">
        <v>254</v>
      </c>
      <c r="O623" s="32">
        <v>51</v>
      </c>
    </row>
    <row r="625" spans="1:18" x14ac:dyDescent="0.2">
      <c r="A625" s="44" t="s">
        <v>4460</v>
      </c>
    </row>
    <row r="626" spans="1:18" x14ac:dyDescent="0.2">
      <c r="B626" s="31" t="s">
        <v>4461</v>
      </c>
      <c r="C626" s="35">
        <v>206</v>
      </c>
      <c r="D626" s="35">
        <v>387</v>
      </c>
      <c r="F626" s="31" t="s">
        <v>4462</v>
      </c>
      <c r="K626" s="31">
        <v>-1</v>
      </c>
      <c r="O626" s="31">
        <v>1</v>
      </c>
    </row>
    <row r="627" spans="1:18" x14ac:dyDescent="0.2">
      <c r="B627" s="31" t="s">
        <v>4463</v>
      </c>
      <c r="C627" s="35">
        <v>1</v>
      </c>
      <c r="D627" s="35">
        <v>388</v>
      </c>
      <c r="F627" s="31" t="s">
        <v>4462</v>
      </c>
      <c r="K627" s="31">
        <v>-1</v>
      </c>
      <c r="O627" s="31">
        <v>1</v>
      </c>
    </row>
    <row r="628" spans="1:18" x14ac:dyDescent="0.2">
      <c r="B628" s="31" t="s">
        <v>4298</v>
      </c>
      <c r="C628" s="35">
        <v>158</v>
      </c>
      <c r="D628" s="35">
        <v>981</v>
      </c>
      <c r="F628" s="31" t="s">
        <v>4293</v>
      </c>
      <c r="K628" s="31">
        <v>-1</v>
      </c>
    </row>
    <row r="629" spans="1:18" x14ac:dyDescent="0.2">
      <c r="B629" s="31" t="s">
        <v>4464</v>
      </c>
      <c r="C629" s="35">
        <v>507</v>
      </c>
      <c r="F629" s="31" t="s">
        <v>2163</v>
      </c>
      <c r="G629" s="31" t="s">
        <v>4465</v>
      </c>
    </row>
    <row r="630" spans="1:18" x14ac:dyDescent="0.2">
      <c r="B630" s="31" t="s">
        <v>4473</v>
      </c>
      <c r="C630" s="35">
        <v>504</v>
      </c>
      <c r="D630" s="35">
        <v>8</v>
      </c>
      <c r="F630" s="31" t="s">
        <v>4474</v>
      </c>
      <c r="G630" s="31" t="s">
        <v>4437</v>
      </c>
      <c r="K630" s="31">
        <v>1</v>
      </c>
    </row>
    <row r="631" spans="1:18" x14ac:dyDescent="0.2">
      <c r="B631" s="31" t="s">
        <v>4438</v>
      </c>
      <c r="C631" s="35">
        <v>505</v>
      </c>
      <c r="D631" s="35">
        <v>176</v>
      </c>
      <c r="F631" s="31" t="s">
        <v>4474</v>
      </c>
      <c r="G631" s="31" t="s">
        <v>4439</v>
      </c>
      <c r="K631" s="31">
        <v>1</v>
      </c>
    </row>
    <row r="632" spans="1:18" x14ac:dyDescent="0.2">
      <c r="B632" s="31" t="s">
        <v>4450</v>
      </c>
      <c r="C632" s="35">
        <v>506</v>
      </c>
      <c r="D632" s="35">
        <v>198</v>
      </c>
      <c r="F632" s="31" t="s">
        <v>4474</v>
      </c>
      <c r="G632" s="31" t="s">
        <v>4432</v>
      </c>
      <c r="K632" s="31">
        <v>1</v>
      </c>
      <c r="R632" s="31" t="s">
        <v>4539</v>
      </c>
    </row>
    <row r="633" spans="1:18" x14ac:dyDescent="0.2">
      <c r="B633" s="31" t="s">
        <v>4475</v>
      </c>
      <c r="C633" s="35">
        <v>508</v>
      </c>
      <c r="F633" s="31" t="s">
        <v>2163</v>
      </c>
      <c r="G633" s="31" t="s">
        <v>4476</v>
      </c>
    </row>
    <row r="634" spans="1:18" x14ac:dyDescent="0.2">
      <c r="B634" s="32"/>
      <c r="K634" s="32"/>
      <c r="O634" s="32"/>
    </row>
    <row r="635" spans="1:18" x14ac:dyDescent="0.2">
      <c r="B635" s="32" t="s">
        <v>2791</v>
      </c>
      <c r="K635" s="32">
        <v>254</v>
      </c>
      <c r="O635" s="32">
        <v>53</v>
      </c>
    </row>
    <row r="637" spans="1:18" x14ac:dyDescent="0.2">
      <c r="A637" s="44" t="s">
        <v>4489</v>
      </c>
    </row>
    <row r="638" spans="1:18" x14ac:dyDescent="0.2">
      <c r="B638" s="31" t="s">
        <v>4475</v>
      </c>
      <c r="C638" s="35">
        <v>508</v>
      </c>
      <c r="D638" s="35">
        <v>78</v>
      </c>
      <c r="F638" s="31" t="s">
        <v>4490</v>
      </c>
      <c r="G638" s="31" t="s">
        <v>4476</v>
      </c>
      <c r="K638" s="31">
        <v>1</v>
      </c>
    </row>
    <row r="639" spans="1:18" x14ac:dyDescent="0.2">
      <c r="B639" s="31" t="s">
        <v>4491</v>
      </c>
      <c r="C639" s="35">
        <v>509</v>
      </c>
      <c r="D639" s="35">
        <v>106</v>
      </c>
      <c r="F639" s="31" t="s">
        <v>4490</v>
      </c>
      <c r="G639" s="31" t="s">
        <v>4168</v>
      </c>
      <c r="K639" s="31">
        <v>1</v>
      </c>
    </row>
    <row r="640" spans="1:18" x14ac:dyDescent="0.2">
      <c r="B640" s="31" t="s">
        <v>4492</v>
      </c>
      <c r="C640" s="35">
        <v>507</v>
      </c>
      <c r="D640" s="35">
        <v>195</v>
      </c>
      <c r="F640" s="31" t="s">
        <v>4490</v>
      </c>
      <c r="G640" s="31" t="s">
        <v>4465</v>
      </c>
      <c r="K640" s="31">
        <v>1</v>
      </c>
    </row>
    <row r="641" spans="2:15" x14ac:dyDescent="0.2">
      <c r="B641" s="31" t="s">
        <v>4493</v>
      </c>
      <c r="C641" s="35">
        <v>510</v>
      </c>
      <c r="F641" s="31" t="s">
        <v>2163</v>
      </c>
      <c r="G641" s="31" t="s">
        <v>4494</v>
      </c>
    </row>
    <row r="642" spans="2:15" x14ac:dyDescent="0.2">
      <c r="B642" s="31" t="s">
        <v>4495</v>
      </c>
      <c r="C642" s="35">
        <v>511</v>
      </c>
      <c r="F642" s="31" t="s">
        <v>2163</v>
      </c>
      <c r="G642" s="31" t="s">
        <v>4496</v>
      </c>
    </row>
    <row r="643" spans="2:15" x14ac:dyDescent="0.2">
      <c r="B643" s="31" t="s">
        <v>4497</v>
      </c>
      <c r="C643" s="35">
        <v>378</v>
      </c>
      <c r="D643" s="35">
        <v>24</v>
      </c>
      <c r="F643" s="31" t="s">
        <v>4182</v>
      </c>
      <c r="K643" s="31">
        <v>1</v>
      </c>
      <c r="O643" s="31">
        <v>-1</v>
      </c>
    </row>
    <row r="644" spans="2:15" x14ac:dyDescent="0.2">
      <c r="B644" s="31" t="s">
        <v>2201</v>
      </c>
      <c r="C644" s="35">
        <v>267</v>
      </c>
      <c r="D644" s="35">
        <v>982</v>
      </c>
      <c r="F644" s="31" t="s">
        <v>4498</v>
      </c>
      <c r="K644" s="31">
        <v>-1</v>
      </c>
    </row>
    <row r="645" spans="2:15" x14ac:dyDescent="0.2">
      <c r="B645" s="31" t="s">
        <v>4294</v>
      </c>
      <c r="C645" s="35">
        <v>46</v>
      </c>
      <c r="D645" s="35">
        <v>389</v>
      </c>
      <c r="F645" s="31" t="s">
        <v>4499</v>
      </c>
      <c r="K645" s="31">
        <v>-1</v>
      </c>
      <c r="O645" s="31">
        <v>1</v>
      </c>
    </row>
    <row r="646" spans="2:15" x14ac:dyDescent="0.2">
      <c r="B646" s="31" t="s">
        <v>3766</v>
      </c>
      <c r="C646" s="35">
        <v>71</v>
      </c>
      <c r="F646" s="31" t="s">
        <v>4500</v>
      </c>
    </row>
    <row r="647" spans="2:15" x14ac:dyDescent="0.2">
      <c r="B647" s="31" t="s">
        <v>4501</v>
      </c>
      <c r="C647" s="35">
        <v>176</v>
      </c>
      <c r="F647" s="31" t="s">
        <v>4502</v>
      </c>
    </row>
    <row r="648" spans="2:15" x14ac:dyDescent="0.2">
      <c r="B648" s="31" t="s">
        <v>4503</v>
      </c>
      <c r="C648" s="35">
        <v>248</v>
      </c>
      <c r="F648" s="31" t="s">
        <v>4504</v>
      </c>
    </row>
    <row r="649" spans="2:15" x14ac:dyDescent="0.2">
      <c r="B649" s="31" t="s">
        <v>4241</v>
      </c>
      <c r="C649" s="35">
        <v>163</v>
      </c>
      <c r="F649" s="31" t="s">
        <v>4505</v>
      </c>
    </row>
    <row r="650" spans="2:15" x14ac:dyDescent="0.2">
      <c r="B650" s="31" t="s">
        <v>4506</v>
      </c>
      <c r="C650" s="35">
        <v>144</v>
      </c>
      <c r="F650" s="31" t="s">
        <v>4505</v>
      </c>
    </row>
    <row r="651" spans="2:15" x14ac:dyDescent="0.2">
      <c r="B651" s="31" t="s">
        <v>4507</v>
      </c>
      <c r="C651" s="35">
        <v>125</v>
      </c>
      <c r="F651" s="31" t="s">
        <v>4505</v>
      </c>
    </row>
    <row r="652" spans="2:15" x14ac:dyDescent="0.2">
      <c r="B652" s="31" t="s">
        <v>4528</v>
      </c>
      <c r="C652" s="35">
        <v>164</v>
      </c>
      <c r="F652" s="31" t="s">
        <v>4532</v>
      </c>
    </row>
    <row r="653" spans="2:15" x14ac:dyDescent="0.2">
      <c r="B653" s="31" t="s">
        <v>4289</v>
      </c>
      <c r="C653" s="35">
        <v>246</v>
      </c>
      <c r="D653" s="35">
        <v>390</v>
      </c>
      <c r="F653" s="31" t="s">
        <v>4529</v>
      </c>
      <c r="K653" s="31">
        <v>-1</v>
      </c>
      <c r="O653" s="31">
        <v>1</v>
      </c>
    </row>
    <row r="654" spans="2:15" x14ac:dyDescent="0.2">
      <c r="B654" s="31" t="s">
        <v>4530</v>
      </c>
      <c r="C654" s="35">
        <v>90</v>
      </c>
      <c r="D654" s="35">
        <v>983</v>
      </c>
      <c r="F654" s="31" t="s">
        <v>4531</v>
      </c>
      <c r="K654" s="31">
        <v>-1</v>
      </c>
    </row>
    <row r="656" spans="2:15" x14ac:dyDescent="0.2">
      <c r="B656" s="32" t="s">
        <v>3566</v>
      </c>
      <c r="K656" s="32">
        <v>254</v>
      </c>
      <c r="O656" s="32">
        <v>54</v>
      </c>
    </row>
    <row r="658" spans="1:15" x14ac:dyDescent="0.2">
      <c r="A658" s="44" t="s">
        <v>4549</v>
      </c>
    </row>
    <row r="659" spans="1:15" x14ac:dyDescent="0.2">
      <c r="B659" s="31" t="s">
        <v>4493</v>
      </c>
      <c r="C659" s="35">
        <v>510</v>
      </c>
      <c r="D659" s="35">
        <v>158</v>
      </c>
      <c r="F659" s="31" t="s">
        <v>4541</v>
      </c>
      <c r="G659" s="31" t="s">
        <v>4542</v>
      </c>
      <c r="K659" s="31">
        <v>1</v>
      </c>
    </row>
    <row r="660" spans="1:15" x14ac:dyDescent="0.2">
      <c r="B660" s="31" t="s">
        <v>4545</v>
      </c>
      <c r="C660" s="35">
        <v>213</v>
      </c>
      <c r="D660" s="35">
        <v>391</v>
      </c>
      <c r="F660" s="31" t="s">
        <v>2888</v>
      </c>
      <c r="K660" s="31">
        <v>-1</v>
      </c>
      <c r="O660" s="31">
        <v>1</v>
      </c>
    </row>
    <row r="661" spans="1:15" ht="12.6" x14ac:dyDescent="0.2">
      <c r="B661" s="31" t="s">
        <v>4543</v>
      </c>
      <c r="C661" s="35">
        <v>118</v>
      </c>
      <c r="F661" s="6" t="s">
        <v>4544</v>
      </c>
    </row>
    <row r="663" spans="1:15" x14ac:dyDescent="0.2">
      <c r="B663" s="32" t="s">
        <v>2791</v>
      </c>
      <c r="K663" s="32">
        <v>254</v>
      </c>
      <c r="O663" s="32">
        <v>55</v>
      </c>
    </row>
    <row r="665" spans="1:15" x14ac:dyDescent="0.2">
      <c r="A665" s="44" t="s">
        <v>4550</v>
      </c>
    </row>
    <row r="666" spans="1:15" x14ac:dyDescent="0.2">
      <c r="B666" s="31" t="s">
        <v>4551</v>
      </c>
      <c r="C666" s="35">
        <v>513</v>
      </c>
      <c r="F666" s="31" t="s">
        <v>2163</v>
      </c>
      <c r="G666" s="31" t="s">
        <v>3818</v>
      </c>
    </row>
    <row r="667" spans="1:15" x14ac:dyDescent="0.2">
      <c r="B667" s="31" t="s">
        <v>4552</v>
      </c>
      <c r="C667" s="35">
        <v>512</v>
      </c>
      <c r="F667" s="31" t="s">
        <v>2163</v>
      </c>
      <c r="G667" s="31" t="s">
        <v>4553</v>
      </c>
    </row>
    <row r="668" spans="1:15" x14ac:dyDescent="0.2">
      <c r="B668" s="31" t="s">
        <v>4554</v>
      </c>
      <c r="C668" s="35">
        <v>281</v>
      </c>
      <c r="D668" s="35">
        <v>984</v>
      </c>
      <c r="F668" s="31" t="s">
        <v>4308</v>
      </c>
      <c r="K668" s="31">
        <v>-1</v>
      </c>
    </row>
    <row r="669" spans="1:15" ht="12.6" x14ac:dyDescent="0.2">
      <c r="B669" s="31" t="s">
        <v>4555</v>
      </c>
      <c r="C669" s="35">
        <v>44</v>
      </c>
      <c r="F669" s="6" t="s">
        <v>4556</v>
      </c>
    </row>
    <row r="670" spans="1:15" ht="12.6" x14ac:dyDescent="0.2">
      <c r="B670" s="31" t="s">
        <v>4557</v>
      </c>
      <c r="C670" s="35">
        <v>61</v>
      </c>
      <c r="F670" s="6" t="s">
        <v>4558</v>
      </c>
    </row>
    <row r="671" spans="1:15" ht="12.6" x14ac:dyDescent="0.2">
      <c r="B671" s="31" t="s">
        <v>4559</v>
      </c>
      <c r="C671" s="35">
        <v>198</v>
      </c>
      <c r="F671" s="6" t="s">
        <v>4560</v>
      </c>
    </row>
    <row r="672" spans="1:15" x14ac:dyDescent="0.2">
      <c r="B672" s="31" t="s">
        <v>4503</v>
      </c>
      <c r="C672" s="35">
        <v>248</v>
      </c>
      <c r="F672" s="31" t="s">
        <v>4561</v>
      </c>
    </row>
    <row r="673" spans="1:15" x14ac:dyDescent="0.2">
      <c r="B673" s="31" t="s">
        <v>4567</v>
      </c>
      <c r="C673" s="35">
        <v>514</v>
      </c>
      <c r="F673" s="31" t="s">
        <v>2163</v>
      </c>
      <c r="G673" s="31" t="s">
        <v>4568</v>
      </c>
    </row>
    <row r="674" spans="1:15" x14ac:dyDescent="0.2">
      <c r="B674" s="31" t="s">
        <v>4611</v>
      </c>
      <c r="C674" s="35">
        <v>515</v>
      </c>
      <c r="F674" s="31" t="s">
        <v>4569</v>
      </c>
      <c r="G674" s="31" t="s">
        <v>2947</v>
      </c>
    </row>
    <row r="676" spans="1:15" x14ac:dyDescent="0.2">
      <c r="B676" s="32" t="s">
        <v>2791</v>
      </c>
      <c r="K676" s="32">
        <v>253</v>
      </c>
      <c r="O676" s="32">
        <v>55</v>
      </c>
    </row>
    <row r="678" spans="1:15" x14ac:dyDescent="0.2">
      <c r="A678" s="44" t="s">
        <v>4582</v>
      </c>
    </row>
    <row r="679" spans="1:15" x14ac:dyDescent="0.2">
      <c r="B679" s="31" t="s">
        <v>4583</v>
      </c>
      <c r="C679" s="35">
        <v>230</v>
      </c>
      <c r="D679" s="35">
        <v>392</v>
      </c>
      <c r="F679" s="31" t="s">
        <v>4584</v>
      </c>
      <c r="K679" s="31">
        <v>-1</v>
      </c>
      <c r="O679" s="31">
        <v>1</v>
      </c>
    </row>
    <row r="680" spans="1:15" x14ac:dyDescent="0.2">
      <c r="B680" s="31" t="s">
        <v>3489</v>
      </c>
      <c r="C680" s="35">
        <v>44</v>
      </c>
      <c r="D680" s="35">
        <v>393</v>
      </c>
      <c r="F680" s="31" t="s">
        <v>4585</v>
      </c>
      <c r="K680" s="31">
        <v>-1</v>
      </c>
      <c r="O680" s="31">
        <v>1</v>
      </c>
    </row>
    <row r="681" spans="1:15" x14ac:dyDescent="0.2">
      <c r="B681" s="31" t="s">
        <v>4586</v>
      </c>
      <c r="C681" s="35">
        <v>57</v>
      </c>
      <c r="D681" s="35">
        <v>394</v>
      </c>
      <c r="F681" s="31" t="s">
        <v>4587</v>
      </c>
      <c r="K681" s="31">
        <v>-1</v>
      </c>
      <c r="O681" s="31">
        <v>1</v>
      </c>
    </row>
    <row r="682" spans="1:15" x14ac:dyDescent="0.2">
      <c r="B682" s="31" t="s">
        <v>4588</v>
      </c>
      <c r="C682" s="35">
        <v>196</v>
      </c>
      <c r="D682" s="35">
        <v>395</v>
      </c>
      <c r="F682" s="31" t="s">
        <v>4584</v>
      </c>
      <c r="K682" s="31">
        <v>-1</v>
      </c>
      <c r="O682" s="31">
        <v>1</v>
      </c>
    </row>
    <row r="683" spans="1:15" x14ac:dyDescent="0.2">
      <c r="B683" s="31" t="s">
        <v>3910</v>
      </c>
      <c r="C683" s="35">
        <v>276</v>
      </c>
      <c r="D683" s="35">
        <v>396</v>
      </c>
      <c r="F683" s="31" t="s">
        <v>4585</v>
      </c>
      <c r="K683" s="31">
        <v>-1</v>
      </c>
      <c r="O683" s="31">
        <v>1</v>
      </c>
    </row>
    <row r="684" spans="1:15" x14ac:dyDescent="0.2">
      <c r="B684" s="31" t="s">
        <v>4589</v>
      </c>
      <c r="C684" s="35">
        <v>117</v>
      </c>
      <c r="D684" s="35">
        <v>985</v>
      </c>
      <c r="F684" s="31" t="s">
        <v>4590</v>
      </c>
      <c r="K684" s="31">
        <v>-1</v>
      </c>
    </row>
    <row r="685" spans="1:15" x14ac:dyDescent="0.2">
      <c r="B685" s="31" t="s">
        <v>4602</v>
      </c>
      <c r="C685" s="35">
        <v>516</v>
      </c>
      <c r="D685" s="35">
        <v>234</v>
      </c>
      <c r="F685" s="31" t="s">
        <v>4612</v>
      </c>
      <c r="G685" s="31" t="s">
        <v>4613</v>
      </c>
      <c r="K685" s="31">
        <v>1</v>
      </c>
    </row>
    <row r="686" spans="1:15" x14ac:dyDescent="0.2">
      <c r="B686" s="31" t="s">
        <v>4603</v>
      </c>
      <c r="C686" s="35">
        <v>517</v>
      </c>
      <c r="D686" s="35">
        <v>250</v>
      </c>
      <c r="F686" s="31" t="s">
        <v>4612</v>
      </c>
      <c r="G686" s="31" t="s">
        <v>4614</v>
      </c>
      <c r="K686" s="31">
        <v>1</v>
      </c>
    </row>
    <row r="687" spans="1:15" x14ac:dyDescent="0.2">
      <c r="B687" s="31" t="s">
        <v>4605</v>
      </c>
      <c r="C687" s="35">
        <v>518</v>
      </c>
      <c r="D687" s="35">
        <v>267</v>
      </c>
      <c r="F687" s="31" t="s">
        <v>4612</v>
      </c>
      <c r="G687" s="31" t="s">
        <v>4615</v>
      </c>
      <c r="K687" s="31">
        <v>1</v>
      </c>
    </row>
    <row r="688" spans="1:15" x14ac:dyDescent="0.2">
      <c r="B688" s="31" t="s">
        <v>4616</v>
      </c>
      <c r="C688" s="35">
        <v>514</v>
      </c>
      <c r="D688" s="35">
        <v>193</v>
      </c>
      <c r="F688" s="31" t="s">
        <v>4612</v>
      </c>
      <c r="G688" s="31" t="s">
        <v>4568</v>
      </c>
      <c r="K688" s="31">
        <v>1</v>
      </c>
    </row>
    <row r="689" spans="1:15" x14ac:dyDescent="0.2">
      <c r="B689" s="31" t="s">
        <v>4552</v>
      </c>
      <c r="C689" s="35">
        <v>512</v>
      </c>
      <c r="D689" s="35">
        <v>90</v>
      </c>
      <c r="F689" s="31" t="s">
        <v>4612</v>
      </c>
      <c r="G689" s="31" t="s">
        <v>4619</v>
      </c>
      <c r="K689" s="31">
        <v>1</v>
      </c>
    </row>
    <row r="690" spans="1:15" x14ac:dyDescent="0.2">
      <c r="B690" s="31" t="s">
        <v>4495</v>
      </c>
      <c r="C690" s="35">
        <v>511</v>
      </c>
      <c r="D690" s="35">
        <v>23</v>
      </c>
      <c r="F690" s="31" t="s">
        <v>4612</v>
      </c>
      <c r="G690" s="31" t="s">
        <v>4496</v>
      </c>
      <c r="K690" s="31">
        <v>1</v>
      </c>
    </row>
    <row r="691" spans="1:15" x14ac:dyDescent="0.2">
      <c r="B691" s="31" t="s">
        <v>4617</v>
      </c>
      <c r="C691" s="35">
        <v>515</v>
      </c>
      <c r="D691" s="35">
        <v>200</v>
      </c>
      <c r="F691" s="31" t="s">
        <v>4612</v>
      </c>
      <c r="G691" s="31" t="s">
        <v>4620</v>
      </c>
      <c r="K691" s="31">
        <v>1</v>
      </c>
    </row>
    <row r="692" spans="1:15" x14ac:dyDescent="0.2">
      <c r="B692" s="31" t="s">
        <v>4528</v>
      </c>
      <c r="C692" s="35">
        <v>164</v>
      </c>
      <c r="F692" s="31" t="s">
        <v>4618</v>
      </c>
    </row>
    <row r="693" spans="1:15" x14ac:dyDescent="0.2">
      <c r="K693" s="32">
        <v>254</v>
      </c>
      <c r="O693" s="32">
        <v>60</v>
      </c>
    </row>
    <row r="694" spans="1:15" x14ac:dyDescent="0.2">
      <c r="B694" s="32" t="s">
        <v>2791</v>
      </c>
    </row>
    <row r="695" spans="1:15" x14ac:dyDescent="0.2">
      <c r="B695" s="32"/>
      <c r="C695" s="32"/>
      <c r="D695" s="32"/>
      <c r="E695" s="32"/>
      <c r="F695" s="32"/>
    </row>
    <row r="696" spans="1:15" x14ac:dyDescent="0.2">
      <c r="A696" s="44" t="s">
        <v>4632</v>
      </c>
    </row>
    <row r="697" spans="1:15" x14ac:dyDescent="0.2">
      <c r="B697" s="31" t="s">
        <v>4633</v>
      </c>
      <c r="C697" s="35">
        <v>56</v>
      </c>
      <c r="D697" s="35">
        <v>397</v>
      </c>
      <c r="F697" s="31" t="s">
        <v>2888</v>
      </c>
      <c r="K697" s="31">
        <v>-1</v>
      </c>
      <c r="O697" s="31">
        <v>1</v>
      </c>
    </row>
    <row r="698" spans="1:15" x14ac:dyDescent="0.2">
      <c r="B698" s="31" t="s">
        <v>2368</v>
      </c>
      <c r="C698" s="35">
        <v>286</v>
      </c>
      <c r="D698" s="35">
        <v>986</v>
      </c>
      <c r="F698" s="31" t="s">
        <v>4637</v>
      </c>
      <c r="K698" s="31">
        <v>-1</v>
      </c>
    </row>
    <row r="699" spans="1:15" x14ac:dyDescent="0.2">
      <c r="B699" s="31" t="s">
        <v>4634</v>
      </c>
      <c r="C699" s="35">
        <v>143</v>
      </c>
      <c r="D699" s="35">
        <v>987</v>
      </c>
      <c r="F699" s="31" t="s">
        <v>4308</v>
      </c>
      <c r="K699" s="31">
        <v>-1</v>
      </c>
    </row>
    <row r="700" spans="1:15" x14ac:dyDescent="0.2">
      <c r="B700" s="31" t="s">
        <v>4635</v>
      </c>
      <c r="C700" s="35">
        <v>78</v>
      </c>
      <c r="F700" s="31" t="s">
        <v>4618</v>
      </c>
    </row>
    <row r="701" spans="1:15" x14ac:dyDescent="0.2">
      <c r="B701" s="31" t="s">
        <v>4636</v>
      </c>
      <c r="C701" s="35">
        <v>267</v>
      </c>
      <c r="F701" s="31" t="s">
        <v>4618</v>
      </c>
    </row>
    <row r="703" spans="1:15" x14ac:dyDescent="0.2">
      <c r="B703" s="32" t="s">
        <v>2791</v>
      </c>
      <c r="C703" s="33"/>
      <c r="K703" s="32">
        <v>251</v>
      </c>
      <c r="O703" s="32">
        <v>61</v>
      </c>
    </row>
    <row r="705" spans="1:15" x14ac:dyDescent="0.2">
      <c r="A705" s="44" t="s">
        <v>4640</v>
      </c>
    </row>
    <row r="706" spans="1:15" x14ac:dyDescent="0.2">
      <c r="B706" s="31" t="s">
        <v>4373</v>
      </c>
      <c r="C706" s="35">
        <v>382</v>
      </c>
      <c r="D706" s="35">
        <v>36</v>
      </c>
      <c r="F706" s="31" t="s">
        <v>4182</v>
      </c>
      <c r="K706" s="31">
        <v>1</v>
      </c>
      <c r="O706" s="31">
        <v>-1</v>
      </c>
    </row>
    <row r="707" spans="1:15" x14ac:dyDescent="0.2">
      <c r="B707" s="31" t="s">
        <v>4641</v>
      </c>
      <c r="C707" s="35">
        <v>203</v>
      </c>
      <c r="D707" s="35">
        <v>991</v>
      </c>
      <c r="F707" s="31" t="s">
        <v>4308</v>
      </c>
      <c r="K707" s="31">
        <v>-1</v>
      </c>
    </row>
    <row r="708" spans="1:15" x14ac:dyDescent="0.2">
      <c r="B708" s="31" t="s">
        <v>3537</v>
      </c>
      <c r="C708" s="35">
        <v>359</v>
      </c>
      <c r="D708" s="35">
        <v>988</v>
      </c>
      <c r="F708" s="31" t="s">
        <v>4644</v>
      </c>
      <c r="O708" s="31">
        <v>-1</v>
      </c>
    </row>
    <row r="709" spans="1:15" x14ac:dyDescent="0.2">
      <c r="B709" s="31" t="s">
        <v>4642</v>
      </c>
      <c r="C709" s="35">
        <v>364</v>
      </c>
      <c r="D709" s="35">
        <v>989</v>
      </c>
      <c r="F709" s="31" t="s">
        <v>4643</v>
      </c>
      <c r="O709" s="31">
        <v>-1</v>
      </c>
    </row>
    <row r="710" spans="1:15" x14ac:dyDescent="0.2">
      <c r="B710" s="31" t="s">
        <v>4645</v>
      </c>
      <c r="C710" s="35">
        <v>284</v>
      </c>
      <c r="D710" s="35">
        <v>990</v>
      </c>
      <c r="F710" s="31" t="s">
        <v>4646</v>
      </c>
      <c r="K710" s="31">
        <v>-1</v>
      </c>
    </row>
    <row r="711" spans="1:15" x14ac:dyDescent="0.2">
      <c r="B711" s="32" t="s">
        <v>4647</v>
      </c>
      <c r="C711" s="35">
        <v>5</v>
      </c>
      <c r="D711" s="35">
        <v>398</v>
      </c>
      <c r="F711" s="31" t="s">
        <v>2888</v>
      </c>
      <c r="K711" s="32">
        <v>-1</v>
      </c>
      <c r="O711" s="32">
        <v>1</v>
      </c>
    </row>
    <row r="713" spans="1:15" x14ac:dyDescent="0.2">
      <c r="B713" s="32" t="s">
        <v>2791</v>
      </c>
      <c r="K713" s="32">
        <v>249</v>
      </c>
      <c r="O713" s="32">
        <v>59</v>
      </c>
    </row>
    <row r="715" spans="1:15" x14ac:dyDescent="0.2">
      <c r="A715" s="44" t="s">
        <v>4670</v>
      </c>
    </row>
    <row r="716" spans="1:15" x14ac:dyDescent="0.2">
      <c r="B716" s="31" t="s">
        <v>3480</v>
      </c>
      <c r="C716" s="35">
        <v>218</v>
      </c>
      <c r="D716" s="35">
        <v>302</v>
      </c>
      <c r="F716" s="31" t="s">
        <v>4671</v>
      </c>
      <c r="K716" s="31">
        <v>-1</v>
      </c>
      <c r="O716" s="31">
        <v>1</v>
      </c>
    </row>
    <row r="717" spans="1:15" x14ac:dyDescent="0.2">
      <c r="B717" s="31" t="s">
        <v>4672</v>
      </c>
      <c r="C717" s="35">
        <v>215</v>
      </c>
      <c r="D717" s="35">
        <v>301</v>
      </c>
      <c r="F717" s="31" t="s">
        <v>4673</v>
      </c>
      <c r="K717" s="31">
        <v>-1</v>
      </c>
      <c r="O717" s="31">
        <v>1</v>
      </c>
    </row>
    <row r="718" spans="1:15" x14ac:dyDescent="0.2">
      <c r="B718" s="31" t="s">
        <v>4674</v>
      </c>
      <c r="C718" s="35">
        <v>168</v>
      </c>
      <c r="D718" s="35">
        <v>300</v>
      </c>
      <c r="F718" s="31" t="s">
        <v>4675</v>
      </c>
      <c r="K718" s="31">
        <v>-1</v>
      </c>
      <c r="O718" s="31">
        <v>1</v>
      </c>
    </row>
    <row r="719" spans="1:15" x14ac:dyDescent="0.2">
      <c r="B719" s="31" t="s">
        <v>4676</v>
      </c>
      <c r="C719" s="35">
        <v>266</v>
      </c>
      <c r="D719" s="35">
        <v>992</v>
      </c>
      <c r="F719" s="31" t="s">
        <v>4677</v>
      </c>
      <c r="K719" s="31">
        <v>-1</v>
      </c>
    </row>
    <row r="720" spans="1:15" x14ac:dyDescent="0.2">
      <c r="B720" s="31" t="s">
        <v>4678</v>
      </c>
      <c r="C720" s="35">
        <v>39</v>
      </c>
      <c r="F720" s="31" t="s">
        <v>4679</v>
      </c>
    </row>
    <row r="721" spans="1:15" x14ac:dyDescent="0.2">
      <c r="B721" s="31" t="s">
        <v>4680</v>
      </c>
      <c r="C721" s="35">
        <v>69</v>
      </c>
      <c r="F721" s="31" t="s">
        <v>4679</v>
      </c>
    </row>
    <row r="722" spans="1:15" x14ac:dyDescent="0.2">
      <c r="B722" s="31" t="s">
        <v>4682</v>
      </c>
      <c r="C722" s="35">
        <v>150</v>
      </c>
      <c r="F722" s="31" t="s">
        <v>4679</v>
      </c>
    </row>
    <row r="723" spans="1:15" x14ac:dyDescent="0.2">
      <c r="B723" s="32"/>
      <c r="K723" s="32"/>
      <c r="O723" s="32"/>
    </row>
    <row r="724" spans="1:15" x14ac:dyDescent="0.2">
      <c r="B724" s="32" t="s">
        <v>2791</v>
      </c>
      <c r="K724" s="32">
        <v>245</v>
      </c>
      <c r="O724" s="32">
        <v>62</v>
      </c>
    </row>
    <row r="726" spans="1:15" x14ac:dyDescent="0.2">
      <c r="A726" s="44" t="s">
        <v>4683</v>
      </c>
    </row>
    <row r="727" spans="1:15" x14ac:dyDescent="0.2">
      <c r="B727" s="31" t="s">
        <v>4684</v>
      </c>
      <c r="C727" s="35">
        <v>33</v>
      </c>
      <c r="D727" s="35">
        <v>993</v>
      </c>
      <c r="F727" s="31" t="s">
        <v>4293</v>
      </c>
      <c r="K727" s="31">
        <v>-1</v>
      </c>
    </row>
    <row r="728" spans="1:15" x14ac:dyDescent="0.2">
      <c r="B728" s="31" t="s">
        <v>4685</v>
      </c>
      <c r="C728" s="35">
        <v>316</v>
      </c>
      <c r="D728" s="35">
        <v>914</v>
      </c>
      <c r="F728" s="31" t="s">
        <v>4686</v>
      </c>
      <c r="O728" s="31">
        <v>-1</v>
      </c>
    </row>
    <row r="729" spans="1:15" x14ac:dyDescent="0.2">
      <c r="B729" s="31" t="s">
        <v>4687</v>
      </c>
      <c r="C729" s="35">
        <v>368</v>
      </c>
      <c r="D729" s="35">
        <v>913</v>
      </c>
      <c r="F729" s="31" t="s">
        <v>4688</v>
      </c>
      <c r="O729" s="31">
        <v>-1</v>
      </c>
    </row>
    <row r="730" spans="1:15" x14ac:dyDescent="0.2">
      <c r="B730" s="31" t="s">
        <v>4689</v>
      </c>
      <c r="C730" s="35">
        <v>321</v>
      </c>
      <c r="D730" s="35">
        <v>906</v>
      </c>
      <c r="F730" s="31" t="s">
        <v>4688</v>
      </c>
      <c r="O730" s="31">
        <v>-1</v>
      </c>
    </row>
    <row r="731" spans="1:15" x14ac:dyDescent="0.2">
      <c r="B731" s="31" t="s">
        <v>4690</v>
      </c>
      <c r="C731" s="35">
        <v>303</v>
      </c>
      <c r="D731" s="35">
        <v>900</v>
      </c>
      <c r="F731" s="31" t="s">
        <v>4691</v>
      </c>
      <c r="O731" s="31">
        <v>-1</v>
      </c>
    </row>
    <row r="732" spans="1:15" x14ac:dyDescent="0.2">
      <c r="B732" s="31" t="s">
        <v>4692</v>
      </c>
      <c r="C732" s="35">
        <v>307</v>
      </c>
      <c r="D732" s="35">
        <v>901</v>
      </c>
      <c r="F732" s="31" t="s">
        <v>4691</v>
      </c>
      <c r="O732" s="31">
        <v>-1</v>
      </c>
    </row>
    <row r="733" spans="1:15" x14ac:dyDescent="0.2">
      <c r="B733" s="31" t="s">
        <v>4693</v>
      </c>
      <c r="C733" s="35">
        <v>308</v>
      </c>
      <c r="D733" s="35">
        <v>902</v>
      </c>
      <c r="F733" s="31" t="s">
        <v>4694</v>
      </c>
      <c r="O733" s="31">
        <v>-1</v>
      </c>
    </row>
    <row r="734" spans="1:15" x14ac:dyDescent="0.2">
      <c r="B734" s="31" t="s">
        <v>4695</v>
      </c>
      <c r="C734" s="35">
        <v>315</v>
      </c>
      <c r="D734" s="35">
        <v>903</v>
      </c>
      <c r="F734" s="31" t="s">
        <v>4691</v>
      </c>
      <c r="O734" s="31">
        <v>-1</v>
      </c>
    </row>
    <row r="735" spans="1:15" x14ac:dyDescent="0.2">
      <c r="B735" s="31" t="s">
        <v>4696</v>
      </c>
      <c r="C735" s="35">
        <v>317</v>
      </c>
      <c r="D735" s="35">
        <v>904</v>
      </c>
      <c r="F735" s="31" t="s">
        <v>4691</v>
      </c>
      <c r="O735" s="31">
        <v>-1</v>
      </c>
    </row>
    <row r="736" spans="1:15" x14ac:dyDescent="0.2">
      <c r="B736" s="31" t="s">
        <v>4697</v>
      </c>
      <c r="C736" s="35">
        <v>318</v>
      </c>
      <c r="D736" s="35">
        <v>905</v>
      </c>
      <c r="F736" s="31" t="s">
        <v>4691</v>
      </c>
      <c r="O736" s="31">
        <v>-1</v>
      </c>
    </row>
    <row r="737" spans="1:15" x14ac:dyDescent="0.2">
      <c r="B737" s="31" t="s">
        <v>4698</v>
      </c>
      <c r="C737" s="35">
        <v>324</v>
      </c>
      <c r="D737" s="35">
        <v>907</v>
      </c>
      <c r="F737" s="31" t="s">
        <v>4691</v>
      </c>
      <c r="O737" s="31">
        <v>-1</v>
      </c>
    </row>
    <row r="738" spans="1:15" x14ac:dyDescent="0.2">
      <c r="B738" s="31" t="s">
        <v>3676</v>
      </c>
      <c r="C738" s="35">
        <v>329</v>
      </c>
      <c r="D738" s="35">
        <v>908</v>
      </c>
      <c r="F738" s="31" t="s">
        <v>4691</v>
      </c>
      <c r="O738" s="31">
        <v>-1</v>
      </c>
    </row>
    <row r="739" spans="1:15" x14ac:dyDescent="0.2">
      <c r="B739" s="31" t="s">
        <v>4699</v>
      </c>
      <c r="C739" s="35">
        <v>332</v>
      </c>
      <c r="D739" s="35">
        <v>909</v>
      </c>
      <c r="F739" s="31" t="s">
        <v>4691</v>
      </c>
      <c r="O739" s="31">
        <v>-1</v>
      </c>
    </row>
    <row r="740" spans="1:15" x14ac:dyDescent="0.2">
      <c r="B740" s="31" t="s">
        <v>2317</v>
      </c>
      <c r="C740" s="35">
        <v>335</v>
      </c>
      <c r="D740" s="35">
        <v>910</v>
      </c>
      <c r="F740" s="31" t="s">
        <v>4691</v>
      </c>
      <c r="O740" s="31">
        <v>-1</v>
      </c>
    </row>
    <row r="741" spans="1:15" x14ac:dyDescent="0.2">
      <c r="B741" s="31" t="s">
        <v>4700</v>
      </c>
      <c r="C741" s="35">
        <v>337</v>
      </c>
      <c r="D741" s="35">
        <v>911</v>
      </c>
      <c r="F741" s="31" t="s">
        <v>4691</v>
      </c>
      <c r="O741" s="31">
        <v>-1</v>
      </c>
    </row>
    <row r="742" spans="1:15" x14ac:dyDescent="0.2">
      <c r="B742" s="31" t="s">
        <v>4701</v>
      </c>
      <c r="C742" s="35">
        <v>338</v>
      </c>
      <c r="D742" s="35">
        <v>912</v>
      </c>
      <c r="F742" s="31" t="s">
        <v>4691</v>
      </c>
      <c r="O742" s="31">
        <v>-1</v>
      </c>
    </row>
    <row r="744" spans="1:15" x14ac:dyDescent="0.2">
      <c r="B744" s="32" t="s">
        <v>2791</v>
      </c>
      <c r="K744" s="32">
        <v>244</v>
      </c>
      <c r="O744" s="32">
        <v>47</v>
      </c>
    </row>
    <row r="746" spans="1:15" x14ac:dyDescent="0.2">
      <c r="A746" s="44" t="s">
        <v>4702</v>
      </c>
    </row>
    <row r="747" spans="1:15" x14ac:dyDescent="0.2">
      <c r="B747" s="31" t="s">
        <v>4703</v>
      </c>
      <c r="C747" s="35">
        <v>514</v>
      </c>
      <c r="D747" s="35">
        <v>205</v>
      </c>
      <c r="F747" s="31" t="s">
        <v>4704</v>
      </c>
      <c r="G747" s="31" t="s">
        <v>4705</v>
      </c>
      <c r="K747" s="31">
        <v>1</v>
      </c>
    </row>
    <row r="748" spans="1:15" x14ac:dyDescent="0.2">
      <c r="B748" s="31" t="s">
        <v>4706</v>
      </c>
      <c r="C748" s="35">
        <v>515</v>
      </c>
      <c r="D748" s="35">
        <v>246</v>
      </c>
      <c r="F748" s="31" t="s">
        <v>4704</v>
      </c>
      <c r="G748" s="31" t="s">
        <v>4614</v>
      </c>
      <c r="K748" s="31">
        <v>1</v>
      </c>
    </row>
    <row r="749" spans="1:15" x14ac:dyDescent="0.2">
      <c r="B749" s="31" t="s">
        <v>4707</v>
      </c>
      <c r="C749" s="35">
        <v>106</v>
      </c>
      <c r="D749" s="35">
        <v>994</v>
      </c>
      <c r="F749" s="31" t="s">
        <v>4308</v>
      </c>
      <c r="K749" s="31">
        <v>-1</v>
      </c>
    </row>
    <row r="751" spans="1:15" x14ac:dyDescent="0.2">
      <c r="B751" s="32" t="s">
        <v>2791</v>
      </c>
      <c r="K751" s="32">
        <v>245</v>
      </c>
      <c r="O751" s="32">
        <v>47</v>
      </c>
    </row>
    <row r="753" spans="1:15" x14ac:dyDescent="0.2">
      <c r="A753" s="44" t="s">
        <v>4721</v>
      </c>
    </row>
    <row r="754" spans="1:15" x14ac:dyDescent="0.2">
      <c r="B754" s="31" t="s">
        <v>3480</v>
      </c>
      <c r="C754" s="35">
        <v>302</v>
      </c>
      <c r="D754" s="35">
        <v>218</v>
      </c>
      <c r="F754" s="31" t="s">
        <v>4182</v>
      </c>
      <c r="K754" s="31">
        <v>1</v>
      </c>
      <c r="O754" s="31">
        <v>-1</v>
      </c>
    </row>
    <row r="755" spans="1:15" x14ac:dyDescent="0.2">
      <c r="B755" s="31" t="s">
        <v>4722</v>
      </c>
      <c r="C755" s="35">
        <v>389</v>
      </c>
      <c r="D755" s="35">
        <v>46</v>
      </c>
      <c r="F755" s="31" t="s">
        <v>4182</v>
      </c>
      <c r="K755" s="31">
        <v>1</v>
      </c>
      <c r="O755" s="31">
        <v>-1</v>
      </c>
    </row>
    <row r="756" spans="1:15" x14ac:dyDescent="0.2">
      <c r="B756" s="31" t="s">
        <v>4723</v>
      </c>
      <c r="C756" s="35">
        <v>267</v>
      </c>
      <c r="D756" s="35">
        <v>995</v>
      </c>
      <c r="F756" s="31" t="s">
        <v>4308</v>
      </c>
      <c r="K756" s="31">
        <v>-1</v>
      </c>
    </row>
    <row r="757" spans="1:15" ht="12.6" x14ac:dyDescent="0.2">
      <c r="B757" s="31" t="s">
        <v>4724</v>
      </c>
      <c r="C757" s="35">
        <v>23</v>
      </c>
      <c r="F757" s="6" t="s">
        <v>4725</v>
      </c>
    </row>
    <row r="758" spans="1:15" x14ac:dyDescent="0.2">
      <c r="B758" s="31" t="s">
        <v>4635</v>
      </c>
      <c r="C758" s="35">
        <v>78</v>
      </c>
      <c r="F758" s="31" t="s">
        <v>4726</v>
      </c>
    </row>
    <row r="759" spans="1:15" x14ac:dyDescent="0.2">
      <c r="B759" s="31" t="s">
        <v>4727</v>
      </c>
      <c r="C759" s="35">
        <v>250</v>
      </c>
      <c r="F759" s="31" t="s">
        <v>4728</v>
      </c>
    </row>
    <row r="760" spans="1:15" x14ac:dyDescent="0.2">
      <c r="B760" s="31" t="s">
        <v>4730</v>
      </c>
      <c r="C760" s="35">
        <v>154</v>
      </c>
      <c r="D760" s="35">
        <v>399</v>
      </c>
      <c r="F760" s="31" t="s">
        <v>2888</v>
      </c>
      <c r="K760" s="31">
        <v>-1</v>
      </c>
      <c r="O760" s="31">
        <v>1</v>
      </c>
    </row>
    <row r="761" spans="1:15" x14ac:dyDescent="0.2">
      <c r="B761" s="32"/>
      <c r="K761" s="32"/>
      <c r="O761" s="32"/>
    </row>
    <row r="762" spans="1:15" x14ac:dyDescent="0.2">
      <c r="B762" s="32" t="s">
        <v>2791</v>
      </c>
      <c r="K762" s="32">
        <v>245</v>
      </c>
      <c r="O762" s="32">
        <v>46</v>
      </c>
    </row>
    <row r="764" spans="1:15" x14ac:dyDescent="0.2">
      <c r="A764" s="44" t="s">
        <v>4733</v>
      </c>
    </row>
    <row r="765" spans="1:15" x14ac:dyDescent="0.2">
      <c r="B765" s="31" t="s">
        <v>4734</v>
      </c>
      <c r="C765" s="35">
        <v>250</v>
      </c>
      <c r="D765" s="35">
        <v>996</v>
      </c>
      <c r="F765" s="31" t="s">
        <v>4308</v>
      </c>
      <c r="K765" s="31">
        <v>-1</v>
      </c>
    </row>
    <row r="766" spans="1:15" x14ac:dyDescent="0.2">
      <c r="B766" s="31" t="s">
        <v>4735</v>
      </c>
      <c r="C766" s="35">
        <v>514</v>
      </c>
      <c r="D766" s="35">
        <v>143</v>
      </c>
      <c r="F766" s="31" t="s">
        <v>4738</v>
      </c>
      <c r="K766" s="31">
        <v>1</v>
      </c>
    </row>
    <row r="767" spans="1:15" ht="12.6" x14ac:dyDescent="0.2">
      <c r="B767" s="31" t="s">
        <v>4736</v>
      </c>
      <c r="C767" s="35">
        <v>259</v>
      </c>
      <c r="F767" s="6" t="s">
        <v>4737</v>
      </c>
    </row>
    <row r="769" spans="1:15" x14ac:dyDescent="0.2">
      <c r="B769" s="32" t="s">
        <v>2791</v>
      </c>
      <c r="K769" s="32">
        <v>245</v>
      </c>
      <c r="O769" s="32">
        <v>46</v>
      </c>
    </row>
    <row r="771" spans="1:15" x14ac:dyDescent="0.2">
      <c r="A771" s="44" t="s">
        <v>4747</v>
      </c>
    </row>
    <row r="772" spans="1:15" x14ac:dyDescent="0.2">
      <c r="B772" s="31" t="s">
        <v>4748</v>
      </c>
      <c r="D772" s="35">
        <v>514</v>
      </c>
      <c r="F772" s="31" t="s">
        <v>2163</v>
      </c>
    </row>
    <row r="773" spans="1:15" x14ac:dyDescent="0.2">
      <c r="B773" s="31" t="s">
        <v>4749</v>
      </c>
      <c r="C773" s="35">
        <v>515</v>
      </c>
      <c r="D773" s="35">
        <v>117</v>
      </c>
      <c r="F773" s="31" t="s">
        <v>4750</v>
      </c>
      <c r="G773" s="31" t="s">
        <v>4751</v>
      </c>
      <c r="K773" s="31">
        <v>1</v>
      </c>
    </row>
    <row r="774" spans="1:15" x14ac:dyDescent="0.2">
      <c r="B774" s="31" t="s">
        <v>4752</v>
      </c>
      <c r="C774" s="35">
        <v>516</v>
      </c>
      <c r="D774" s="35">
        <v>203</v>
      </c>
      <c r="F774" s="31" t="s">
        <v>4750</v>
      </c>
      <c r="G774" s="31" t="s">
        <v>3818</v>
      </c>
      <c r="K774" s="31">
        <v>1</v>
      </c>
    </row>
    <row r="775" spans="1:15" x14ac:dyDescent="0.2">
      <c r="B775" s="31" t="s">
        <v>4753</v>
      </c>
      <c r="C775" s="35">
        <v>179</v>
      </c>
      <c r="D775" s="35">
        <v>901</v>
      </c>
      <c r="F775" s="31" t="s">
        <v>4308</v>
      </c>
      <c r="K775" s="31">
        <v>-1</v>
      </c>
    </row>
    <row r="776" spans="1:15" x14ac:dyDescent="0.2">
      <c r="B776" s="31" t="s">
        <v>4734</v>
      </c>
      <c r="C776" s="35">
        <v>996</v>
      </c>
      <c r="D776" s="35">
        <v>302</v>
      </c>
      <c r="F776" s="31" t="s">
        <v>4782</v>
      </c>
      <c r="O776" s="31">
        <v>1</v>
      </c>
    </row>
    <row r="777" spans="1:15" x14ac:dyDescent="0.2">
      <c r="B777" s="31" t="s">
        <v>4754</v>
      </c>
      <c r="C777" s="35">
        <v>190</v>
      </c>
      <c r="D777" s="35">
        <v>902</v>
      </c>
      <c r="F777" s="31" t="s">
        <v>4308</v>
      </c>
      <c r="K777" s="31">
        <v>-1</v>
      </c>
    </row>
    <row r="778" spans="1:15" x14ac:dyDescent="0.2">
      <c r="B778" s="31" t="s">
        <v>4755</v>
      </c>
      <c r="C778" s="35">
        <v>384</v>
      </c>
      <c r="D778" s="35">
        <v>903</v>
      </c>
      <c r="F778" s="31" t="s">
        <v>4643</v>
      </c>
      <c r="O778" s="31">
        <v>-1</v>
      </c>
    </row>
    <row r="779" spans="1:15" x14ac:dyDescent="0.2">
      <c r="B779" s="31" t="s">
        <v>4756</v>
      </c>
      <c r="C779" s="35">
        <v>251</v>
      </c>
      <c r="D779" s="35">
        <v>905</v>
      </c>
      <c r="F779" s="31" t="s">
        <v>4757</v>
      </c>
      <c r="K779" s="31">
        <v>-1</v>
      </c>
    </row>
    <row r="780" spans="1:15" x14ac:dyDescent="0.2">
      <c r="B780" s="31" t="s">
        <v>3910</v>
      </c>
      <c r="C780" s="35">
        <v>396</v>
      </c>
      <c r="D780" s="35">
        <v>904</v>
      </c>
      <c r="F780" s="31" t="s">
        <v>4643</v>
      </c>
      <c r="O780" s="31">
        <v>-1</v>
      </c>
    </row>
    <row r="781" spans="1:15" ht="12.6" x14ac:dyDescent="0.2">
      <c r="B781" s="31" t="s">
        <v>4758</v>
      </c>
      <c r="C781" s="35">
        <v>205</v>
      </c>
      <c r="F781" s="6" t="s">
        <v>4713</v>
      </c>
    </row>
    <row r="782" spans="1:15" ht="12.6" x14ac:dyDescent="0.2">
      <c r="B782" s="31" t="s">
        <v>4736</v>
      </c>
      <c r="C782" s="35">
        <v>259</v>
      </c>
      <c r="F782" s="6" t="s">
        <v>4759</v>
      </c>
    </row>
    <row r="783" spans="1:15" ht="12.6" x14ac:dyDescent="0.2">
      <c r="B783" s="31" t="s">
        <v>4760</v>
      </c>
      <c r="C783" s="35">
        <v>227</v>
      </c>
      <c r="F783" s="6" t="s">
        <v>4761</v>
      </c>
    </row>
    <row r="784" spans="1:15" x14ac:dyDescent="0.2">
      <c r="B784" s="31" t="s">
        <v>4762</v>
      </c>
      <c r="C784" s="35">
        <v>513</v>
      </c>
      <c r="F784" s="31" t="s">
        <v>4763</v>
      </c>
    </row>
    <row r="785" spans="1:15" x14ac:dyDescent="0.2">
      <c r="B785" s="31" t="s">
        <v>4764</v>
      </c>
      <c r="C785" s="35">
        <v>191</v>
      </c>
      <c r="D785" s="35">
        <v>907</v>
      </c>
      <c r="F785" s="31" t="s">
        <v>4308</v>
      </c>
      <c r="K785" s="31">
        <v>-1</v>
      </c>
    </row>
    <row r="787" spans="1:15" x14ac:dyDescent="0.2">
      <c r="B787" s="32" t="s">
        <v>2791</v>
      </c>
      <c r="K787" s="32">
        <v>243</v>
      </c>
      <c r="O787" s="32">
        <v>45</v>
      </c>
    </row>
    <row r="789" spans="1:15" x14ac:dyDescent="0.2">
      <c r="A789" s="44" t="s">
        <v>4789</v>
      </c>
    </row>
    <row r="790" spans="1:15" ht="12.6" x14ac:dyDescent="0.2">
      <c r="B790" s="31" t="s">
        <v>4790</v>
      </c>
      <c r="C790" s="35">
        <v>108</v>
      </c>
      <c r="F790" s="6" t="s">
        <v>4791</v>
      </c>
    </row>
    <row r="791" spans="1:15" x14ac:dyDescent="0.2">
      <c r="B791" s="31" t="s">
        <v>4790</v>
      </c>
      <c r="C791" s="35">
        <v>108</v>
      </c>
      <c r="F791" s="31" t="s">
        <v>4792</v>
      </c>
    </row>
    <row r="792" spans="1:15" x14ac:dyDescent="0.2">
      <c r="B792" s="31" t="s">
        <v>4617</v>
      </c>
      <c r="C792" s="35">
        <v>200</v>
      </c>
      <c r="D792" s="35">
        <v>303</v>
      </c>
      <c r="F792" s="31" t="s">
        <v>2888</v>
      </c>
      <c r="K792" s="31">
        <v>-1</v>
      </c>
      <c r="O792" s="31">
        <v>1</v>
      </c>
    </row>
    <row r="793" spans="1:15" x14ac:dyDescent="0.2">
      <c r="B793" s="31" t="s">
        <v>4793</v>
      </c>
      <c r="C793" s="35">
        <v>517</v>
      </c>
      <c r="D793" s="35">
        <v>106</v>
      </c>
      <c r="F793" s="31" t="s">
        <v>4794</v>
      </c>
      <c r="G793" s="31" t="s">
        <v>3681</v>
      </c>
      <c r="K793" s="31">
        <v>1</v>
      </c>
    </row>
    <row r="794" spans="1:15" x14ac:dyDescent="0.2">
      <c r="B794" s="31" t="s">
        <v>4795</v>
      </c>
      <c r="C794" s="35">
        <v>518</v>
      </c>
      <c r="F794" s="31" t="s">
        <v>2163</v>
      </c>
      <c r="G794" s="31" t="s">
        <v>4615</v>
      </c>
    </row>
    <row r="795" spans="1:15" x14ac:dyDescent="0.2">
      <c r="B795" s="31" t="s">
        <v>2352</v>
      </c>
      <c r="C795" s="35">
        <v>280</v>
      </c>
      <c r="D795" s="35">
        <v>906</v>
      </c>
      <c r="F795" s="31" t="s">
        <v>4807</v>
      </c>
      <c r="K795" s="31">
        <v>-1</v>
      </c>
    </row>
    <row r="797" spans="1:15" x14ac:dyDescent="0.2">
      <c r="B797" s="32" t="s">
        <v>2791</v>
      </c>
      <c r="K797" s="32">
        <v>242</v>
      </c>
      <c r="O797" s="32">
        <v>46</v>
      </c>
    </row>
    <row r="799" spans="1:15" x14ac:dyDescent="0.2">
      <c r="A799" s="44" t="s">
        <v>4808</v>
      </c>
    </row>
    <row r="800" spans="1:15" x14ac:dyDescent="0.2">
      <c r="B800" s="31" t="s">
        <v>4809</v>
      </c>
      <c r="C800" s="35">
        <v>178</v>
      </c>
      <c r="D800" s="35">
        <v>908</v>
      </c>
      <c r="F800" s="31" t="s">
        <v>4308</v>
      </c>
      <c r="K800" s="31">
        <v>-1</v>
      </c>
    </row>
    <row r="801" spans="1:19" x14ac:dyDescent="0.2">
      <c r="B801" s="31" t="s">
        <v>2788</v>
      </c>
      <c r="C801" s="35">
        <v>103</v>
      </c>
      <c r="D801" s="35">
        <v>909</v>
      </c>
      <c r="F801" s="31" t="s">
        <v>4308</v>
      </c>
      <c r="K801" s="31">
        <v>-1</v>
      </c>
    </row>
    <row r="802" spans="1:19" x14ac:dyDescent="0.2">
      <c r="B802" s="31" t="s">
        <v>4810</v>
      </c>
      <c r="C802" s="35">
        <v>183</v>
      </c>
      <c r="D802" s="35">
        <v>304</v>
      </c>
      <c r="F802" s="31" t="s">
        <v>2888</v>
      </c>
      <c r="K802" s="31">
        <v>-1</v>
      </c>
      <c r="O802" s="31">
        <v>1</v>
      </c>
    </row>
    <row r="803" spans="1:19" x14ac:dyDescent="0.2">
      <c r="B803" s="31" t="s">
        <v>4811</v>
      </c>
      <c r="C803" s="35">
        <v>155</v>
      </c>
      <c r="D803" s="35">
        <v>305</v>
      </c>
      <c r="F803" s="31" t="s">
        <v>2888</v>
      </c>
      <c r="K803" s="31">
        <v>-1</v>
      </c>
      <c r="O803" s="31">
        <v>1</v>
      </c>
    </row>
    <row r="804" spans="1:19" x14ac:dyDescent="0.2">
      <c r="B804" s="31" t="s">
        <v>3658</v>
      </c>
      <c r="C804" s="35">
        <v>87</v>
      </c>
      <c r="D804" s="35">
        <v>306</v>
      </c>
      <c r="F804" s="31" t="s">
        <v>2888</v>
      </c>
      <c r="K804" s="31">
        <v>-1</v>
      </c>
      <c r="O804" s="31">
        <v>1</v>
      </c>
    </row>
    <row r="805" spans="1:19" x14ac:dyDescent="0.2">
      <c r="B805" s="31" t="s">
        <v>3484</v>
      </c>
      <c r="C805" s="35">
        <v>30</v>
      </c>
      <c r="D805" s="35">
        <v>307</v>
      </c>
      <c r="F805" s="31" t="s">
        <v>2888</v>
      </c>
      <c r="K805" s="31">
        <v>-1</v>
      </c>
      <c r="O805" s="31">
        <v>1</v>
      </c>
    </row>
    <row r="806" spans="1:19" x14ac:dyDescent="0.2">
      <c r="B806" s="31" t="s">
        <v>4812</v>
      </c>
      <c r="C806" s="35">
        <v>518</v>
      </c>
      <c r="D806" s="35">
        <v>168</v>
      </c>
      <c r="F806" s="31" t="s">
        <v>4813</v>
      </c>
      <c r="G806" s="31" t="s">
        <v>4615</v>
      </c>
      <c r="K806" s="31">
        <v>1</v>
      </c>
      <c r="S806" s="31" t="s">
        <v>2062</v>
      </c>
    </row>
    <row r="807" spans="1:19" x14ac:dyDescent="0.2">
      <c r="B807" s="31" t="s">
        <v>4748</v>
      </c>
      <c r="C807" s="35">
        <v>514</v>
      </c>
      <c r="D807" s="35">
        <v>190</v>
      </c>
      <c r="F807" s="31" t="s">
        <v>4813</v>
      </c>
      <c r="G807" s="31" t="s">
        <v>4361</v>
      </c>
      <c r="K807" s="31">
        <v>1</v>
      </c>
    </row>
    <row r="808" spans="1:19" x14ac:dyDescent="0.2">
      <c r="B808" s="31" t="s">
        <v>4814</v>
      </c>
      <c r="C808" s="35">
        <v>519</v>
      </c>
      <c r="D808" s="35">
        <v>250</v>
      </c>
      <c r="F808" s="31" t="s">
        <v>4813</v>
      </c>
      <c r="G808" s="31" t="s">
        <v>4815</v>
      </c>
      <c r="K808" s="31">
        <v>1</v>
      </c>
    </row>
    <row r="809" spans="1:19" x14ac:dyDescent="0.2">
      <c r="B809" s="31" t="s">
        <v>4821</v>
      </c>
      <c r="C809" s="35">
        <v>520</v>
      </c>
      <c r="F809" s="31" t="s">
        <v>2163</v>
      </c>
      <c r="G809" s="31" t="s">
        <v>3818</v>
      </c>
    </row>
    <row r="810" spans="1:19" x14ac:dyDescent="0.2">
      <c r="B810" s="32"/>
      <c r="K810" s="32"/>
      <c r="O810" s="32"/>
      <c r="P810" s="32"/>
    </row>
    <row r="811" spans="1:19" x14ac:dyDescent="0.2">
      <c r="B811" s="32" t="s">
        <v>2791</v>
      </c>
      <c r="K811" s="32">
        <v>239</v>
      </c>
      <c r="O811" s="32">
        <v>50</v>
      </c>
    </row>
    <row r="813" spans="1:19" x14ac:dyDescent="0.2">
      <c r="A813" s="44" t="s">
        <v>4839</v>
      </c>
    </row>
    <row r="814" spans="1:19" x14ac:dyDescent="0.2">
      <c r="B814" s="31" t="s">
        <v>4840</v>
      </c>
      <c r="C814" s="35">
        <v>246</v>
      </c>
      <c r="D814" s="35">
        <v>308</v>
      </c>
      <c r="F814" s="31" t="s">
        <v>2888</v>
      </c>
      <c r="K814" s="31">
        <v>-1</v>
      </c>
      <c r="O814" s="31">
        <v>1</v>
      </c>
    </row>
    <row r="815" spans="1:19" x14ac:dyDescent="0.2">
      <c r="B815" s="31" t="s">
        <v>4497</v>
      </c>
      <c r="C815" s="35">
        <v>24</v>
      </c>
      <c r="D815" s="35">
        <v>910</v>
      </c>
      <c r="F815" s="31" t="s">
        <v>4308</v>
      </c>
      <c r="K815" s="31">
        <v>-1</v>
      </c>
    </row>
    <row r="816" spans="1:19" x14ac:dyDescent="0.2">
      <c r="B816" s="31" t="s">
        <v>4842</v>
      </c>
      <c r="C816" s="35">
        <v>43</v>
      </c>
      <c r="D816" s="35">
        <v>911</v>
      </c>
      <c r="F816" s="31" t="s">
        <v>4841</v>
      </c>
      <c r="K816" s="31">
        <v>-1</v>
      </c>
    </row>
    <row r="817" spans="1:15" x14ac:dyDescent="0.2">
      <c r="B817" s="31" t="s">
        <v>4843</v>
      </c>
      <c r="C817" s="35">
        <v>132</v>
      </c>
      <c r="D817" s="35">
        <v>309</v>
      </c>
      <c r="F817" s="31" t="s">
        <v>4844</v>
      </c>
      <c r="K817" s="31">
        <v>-1</v>
      </c>
      <c r="O817" s="31">
        <v>1</v>
      </c>
    </row>
    <row r="818" spans="1:15" ht="12.6" x14ac:dyDescent="0.2">
      <c r="B818" s="31" t="s">
        <v>4845</v>
      </c>
      <c r="C818" s="35">
        <v>100</v>
      </c>
      <c r="F818" s="6" t="s">
        <v>4838</v>
      </c>
    </row>
    <row r="819" spans="1:15" ht="12.6" x14ac:dyDescent="0.2">
      <c r="B819" s="31" t="s">
        <v>4846</v>
      </c>
      <c r="C819" s="35">
        <v>168</v>
      </c>
      <c r="F819" s="6" t="s">
        <v>4847</v>
      </c>
    </row>
    <row r="820" spans="1:15" ht="12.6" x14ac:dyDescent="0.2">
      <c r="B820" s="31" t="s">
        <v>4848</v>
      </c>
      <c r="C820" s="35">
        <v>158</v>
      </c>
      <c r="F820" s="6" t="s">
        <v>4837</v>
      </c>
    </row>
    <row r="821" spans="1:15" ht="12.6" x14ac:dyDescent="0.2">
      <c r="B821" s="31" t="s">
        <v>4318</v>
      </c>
      <c r="C821" s="35">
        <v>282</v>
      </c>
      <c r="F821" s="6" t="s">
        <v>4849</v>
      </c>
    </row>
    <row r="822" spans="1:15" x14ac:dyDescent="0.2">
      <c r="B822" s="31" t="s">
        <v>4821</v>
      </c>
      <c r="C822" s="35">
        <v>520</v>
      </c>
      <c r="D822" s="35">
        <v>154</v>
      </c>
      <c r="F822" s="31" t="s">
        <v>4850</v>
      </c>
      <c r="K822" s="31">
        <v>1</v>
      </c>
    </row>
    <row r="823" spans="1:15" x14ac:dyDescent="0.2">
      <c r="B823" s="31" t="s">
        <v>4851</v>
      </c>
      <c r="C823" s="35">
        <v>521</v>
      </c>
      <c r="D823" s="35">
        <v>178</v>
      </c>
      <c r="F823" s="31" t="s">
        <v>4850</v>
      </c>
      <c r="G823" s="31" t="s">
        <v>4852</v>
      </c>
      <c r="K823" s="31">
        <v>1</v>
      </c>
    </row>
    <row r="824" spans="1:15" ht="12.6" x14ac:dyDescent="0.2">
      <c r="B824" s="31" t="s">
        <v>4853</v>
      </c>
      <c r="C824" s="35">
        <v>173</v>
      </c>
      <c r="F824" s="6" t="s">
        <v>4854</v>
      </c>
    </row>
    <row r="825" spans="1:15" x14ac:dyDescent="0.2">
      <c r="B825" s="32" t="s">
        <v>4814</v>
      </c>
      <c r="C825" s="35">
        <v>250</v>
      </c>
      <c r="F825" s="31" t="s">
        <v>4858</v>
      </c>
      <c r="K825" s="32"/>
      <c r="O825" s="32"/>
    </row>
    <row r="826" spans="1:15" x14ac:dyDescent="0.2">
      <c r="B826" s="32" t="s">
        <v>4859</v>
      </c>
      <c r="C826" s="35">
        <v>117</v>
      </c>
      <c r="F826" s="31" t="s">
        <v>4860</v>
      </c>
      <c r="K826" s="32"/>
      <c r="O826" s="32"/>
    </row>
    <row r="827" spans="1:15" x14ac:dyDescent="0.2">
      <c r="B827" s="31" t="s">
        <v>2335</v>
      </c>
      <c r="C827" s="35">
        <v>214</v>
      </c>
      <c r="F827" s="31" t="s">
        <v>4856</v>
      </c>
    </row>
    <row r="828" spans="1:15" x14ac:dyDescent="0.2">
      <c r="B828" s="31" t="s">
        <v>2161</v>
      </c>
      <c r="C828" s="35">
        <v>265</v>
      </c>
      <c r="F828" s="31" t="s">
        <v>4868</v>
      </c>
    </row>
    <row r="829" spans="1:15" x14ac:dyDescent="0.2">
      <c r="B829" s="32"/>
      <c r="K829" s="32"/>
      <c r="O829" s="32"/>
    </row>
    <row r="830" spans="1:15" x14ac:dyDescent="0.2">
      <c r="B830" s="32" t="s">
        <v>2791</v>
      </c>
      <c r="K830" s="32">
        <v>237</v>
      </c>
      <c r="O830" s="32">
        <v>52</v>
      </c>
    </row>
    <row r="832" spans="1:15" x14ac:dyDescent="0.2">
      <c r="A832" s="44" t="s">
        <v>4879</v>
      </c>
    </row>
    <row r="833" spans="1:15" x14ac:dyDescent="0.2">
      <c r="B833" s="31" t="s">
        <v>4896</v>
      </c>
      <c r="C833" s="35">
        <v>501</v>
      </c>
      <c r="D833" s="35">
        <v>132</v>
      </c>
      <c r="F833" s="31" t="s">
        <v>4880</v>
      </c>
      <c r="G833" s="31" t="s">
        <v>4852</v>
      </c>
      <c r="K833" s="31">
        <v>1</v>
      </c>
    </row>
    <row r="834" spans="1:15" x14ac:dyDescent="0.2">
      <c r="B834" s="31" t="s">
        <v>4881</v>
      </c>
      <c r="C834" s="35">
        <v>502</v>
      </c>
      <c r="D834" s="35">
        <v>179</v>
      </c>
      <c r="F834" s="31" t="s">
        <v>4880</v>
      </c>
      <c r="G834" s="31" t="s">
        <v>4882</v>
      </c>
      <c r="K834" s="31">
        <v>1</v>
      </c>
    </row>
    <row r="835" spans="1:15" x14ac:dyDescent="0.2">
      <c r="B835" s="31" t="s">
        <v>2822</v>
      </c>
      <c r="C835" s="35">
        <v>211</v>
      </c>
      <c r="D835" s="35">
        <v>912</v>
      </c>
      <c r="F835" s="31" t="s">
        <v>4883</v>
      </c>
      <c r="K835" s="31">
        <v>-1</v>
      </c>
    </row>
    <row r="836" spans="1:15" ht="12.6" x14ac:dyDescent="0.2">
      <c r="B836" s="31" t="s">
        <v>4884</v>
      </c>
      <c r="C836" s="35">
        <v>50</v>
      </c>
      <c r="F836" s="6" t="s">
        <v>4885</v>
      </c>
    </row>
    <row r="837" spans="1:15" x14ac:dyDescent="0.2">
      <c r="B837" s="31" t="s">
        <v>4886</v>
      </c>
      <c r="C837" s="35">
        <v>201</v>
      </c>
      <c r="F837" s="31" t="s">
        <v>4887</v>
      </c>
    </row>
    <row r="839" spans="1:15" x14ac:dyDescent="0.2">
      <c r="B839" s="32" t="s">
        <v>2791</v>
      </c>
      <c r="K839" s="32">
        <v>238</v>
      </c>
      <c r="O839" s="32">
        <v>52</v>
      </c>
    </row>
    <row r="840" spans="1:15" x14ac:dyDescent="0.2">
      <c r="B840" s="32"/>
      <c r="K840" s="32"/>
      <c r="O840" s="32"/>
    </row>
    <row r="841" spans="1:15" x14ac:dyDescent="0.2">
      <c r="A841" s="44" t="s">
        <v>4903</v>
      </c>
    </row>
    <row r="842" spans="1:15" x14ac:dyDescent="0.2">
      <c r="B842" s="31" t="s">
        <v>4904</v>
      </c>
    </row>
    <row r="844" spans="1:15" x14ac:dyDescent="0.2">
      <c r="B844" s="32" t="s">
        <v>2791</v>
      </c>
      <c r="K844" s="32">
        <v>238</v>
      </c>
      <c r="O844" s="32">
        <v>52</v>
      </c>
    </row>
    <row r="846" spans="1:15" x14ac:dyDescent="0.2">
      <c r="A846" s="44" t="s">
        <v>4909</v>
      </c>
    </row>
    <row r="847" spans="1:15" x14ac:dyDescent="0.2">
      <c r="B847" s="31" t="s">
        <v>4674</v>
      </c>
      <c r="C847" s="35">
        <v>300</v>
      </c>
      <c r="D847" s="35">
        <v>913</v>
      </c>
      <c r="F847" s="31" t="s">
        <v>4910</v>
      </c>
      <c r="O847" s="31">
        <v>-1</v>
      </c>
    </row>
    <row r="848" spans="1:15" x14ac:dyDescent="0.2">
      <c r="B848" s="31" t="s">
        <v>4911</v>
      </c>
      <c r="C848" s="35">
        <v>309</v>
      </c>
      <c r="D848" s="35">
        <v>914</v>
      </c>
      <c r="F848" s="31" t="s">
        <v>4912</v>
      </c>
      <c r="O848" s="31">
        <v>-1</v>
      </c>
    </row>
    <row r="849" spans="2:15" x14ac:dyDescent="0.2">
      <c r="B849" s="31" t="s">
        <v>2240</v>
      </c>
      <c r="C849" s="35">
        <v>362</v>
      </c>
      <c r="D849" s="35">
        <v>924</v>
      </c>
      <c r="F849" s="31" t="s">
        <v>4913</v>
      </c>
      <c r="O849" s="31">
        <v>-1</v>
      </c>
    </row>
    <row r="850" spans="2:15" x14ac:dyDescent="0.2">
      <c r="B850" s="31" t="s">
        <v>4914</v>
      </c>
      <c r="C850" s="35">
        <v>398</v>
      </c>
      <c r="D850" s="35">
        <v>940</v>
      </c>
      <c r="F850" s="31" t="s">
        <v>4915</v>
      </c>
      <c r="O850" s="31">
        <v>-1</v>
      </c>
    </row>
    <row r="851" spans="2:15" x14ac:dyDescent="0.2">
      <c r="B851" s="31" t="s">
        <v>4916</v>
      </c>
      <c r="C851" s="35">
        <v>147</v>
      </c>
      <c r="D851" s="35">
        <v>996</v>
      </c>
      <c r="F851" s="31" t="s">
        <v>4917</v>
      </c>
      <c r="K851" s="31">
        <v>-1</v>
      </c>
    </row>
    <row r="852" spans="2:15" x14ac:dyDescent="0.2">
      <c r="B852" s="31" t="s">
        <v>4918</v>
      </c>
      <c r="C852" s="35">
        <v>85</v>
      </c>
      <c r="D852" s="35">
        <v>997</v>
      </c>
      <c r="F852" s="31" t="s">
        <v>4919</v>
      </c>
      <c r="K852" s="31">
        <v>-1</v>
      </c>
    </row>
    <row r="853" spans="2:15" x14ac:dyDescent="0.2">
      <c r="B853" s="31" t="s">
        <v>4921</v>
      </c>
      <c r="C853" s="35">
        <v>68</v>
      </c>
      <c r="D853" s="35">
        <v>998</v>
      </c>
      <c r="F853" s="31" t="s">
        <v>4920</v>
      </c>
      <c r="K853" s="31">
        <v>-1</v>
      </c>
    </row>
    <row r="854" spans="2:15" x14ac:dyDescent="0.2">
      <c r="B854" s="31" t="s">
        <v>4922</v>
      </c>
      <c r="C854" s="35">
        <v>500</v>
      </c>
      <c r="D854" s="35">
        <v>103</v>
      </c>
      <c r="F854" s="31" t="s">
        <v>4923</v>
      </c>
      <c r="G854" s="31" t="s">
        <v>2168</v>
      </c>
      <c r="K854" s="31">
        <v>1</v>
      </c>
    </row>
    <row r="855" spans="2:15" x14ac:dyDescent="0.2">
      <c r="B855" s="31" t="s">
        <v>4924</v>
      </c>
      <c r="C855" s="35">
        <v>501</v>
      </c>
      <c r="D855" s="35">
        <v>155</v>
      </c>
      <c r="F855" s="31" t="s">
        <v>4923</v>
      </c>
      <c r="G855" s="31" t="s">
        <v>4925</v>
      </c>
      <c r="K855" s="31">
        <v>1</v>
      </c>
    </row>
    <row r="856" spans="2:15" x14ac:dyDescent="0.2">
      <c r="B856" s="31" t="s">
        <v>4926</v>
      </c>
      <c r="C856" s="35">
        <v>502</v>
      </c>
      <c r="D856" s="35">
        <v>183</v>
      </c>
      <c r="F856" s="31" t="s">
        <v>4923</v>
      </c>
      <c r="G856" s="31" t="s">
        <v>4927</v>
      </c>
      <c r="K856" s="31">
        <v>1</v>
      </c>
    </row>
    <row r="857" spans="2:15" ht="12.6" x14ac:dyDescent="0.2">
      <c r="B857" s="31" t="s">
        <v>4682</v>
      </c>
      <c r="C857" s="35">
        <v>150</v>
      </c>
      <c r="F857" s="6" t="s">
        <v>4908</v>
      </c>
    </row>
    <row r="858" spans="2:15" x14ac:dyDescent="0.2">
      <c r="B858" s="31" t="s">
        <v>4928</v>
      </c>
      <c r="C858" s="35">
        <v>161</v>
      </c>
      <c r="D858" s="35">
        <v>999</v>
      </c>
      <c r="F858" s="31" t="s">
        <v>4929</v>
      </c>
      <c r="K858" s="31">
        <v>-1</v>
      </c>
    </row>
    <row r="859" spans="2:15" x14ac:dyDescent="0.2">
      <c r="B859" s="31" t="s">
        <v>4790</v>
      </c>
      <c r="C859" s="35">
        <v>108</v>
      </c>
      <c r="F859" s="31" t="s">
        <v>4931</v>
      </c>
    </row>
    <row r="860" spans="2:15" x14ac:dyDescent="0.2">
      <c r="B860" s="31" t="s">
        <v>4932</v>
      </c>
      <c r="C860" s="35">
        <v>503</v>
      </c>
      <c r="D860" s="35">
        <v>241</v>
      </c>
      <c r="F860" s="31" t="s">
        <v>4923</v>
      </c>
      <c r="G860" s="31" t="s">
        <v>4933</v>
      </c>
      <c r="K860" s="31">
        <v>1</v>
      </c>
    </row>
    <row r="861" spans="2:15" x14ac:dyDescent="0.2">
      <c r="B861" s="31" t="s">
        <v>4736</v>
      </c>
      <c r="C861" s="35">
        <v>259</v>
      </c>
      <c r="F861" s="31" t="s">
        <v>4958</v>
      </c>
    </row>
    <row r="863" spans="2:15" x14ac:dyDescent="0.2">
      <c r="B863" s="32" t="s">
        <v>2791</v>
      </c>
      <c r="K863" s="32">
        <v>238</v>
      </c>
      <c r="O863" s="32">
        <v>48</v>
      </c>
    </row>
    <row r="865" spans="1:15" x14ac:dyDescent="0.2">
      <c r="A865" s="44" t="s">
        <v>4969</v>
      </c>
      <c r="B865" s="32"/>
      <c r="K865" s="32"/>
      <c r="O865" s="32"/>
    </row>
    <row r="866" spans="1:15" x14ac:dyDescent="0.2">
      <c r="B866" s="31" t="s">
        <v>4497</v>
      </c>
      <c r="C866" s="35">
        <v>910</v>
      </c>
      <c r="D866" s="35">
        <v>24</v>
      </c>
      <c r="F866" s="31" t="s">
        <v>5003</v>
      </c>
      <c r="K866" s="31">
        <v>1</v>
      </c>
    </row>
    <row r="867" spans="1:15" x14ac:dyDescent="0.2">
      <c r="B867" s="31" t="s">
        <v>4497</v>
      </c>
      <c r="F867" s="31" t="s">
        <v>4970</v>
      </c>
      <c r="K867" s="31">
        <v>-1</v>
      </c>
      <c r="O867" s="31">
        <v>1</v>
      </c>
    </row>
    <row r="868" spans="1:15" x14ac:dyDescent="0.2">
      <c r="B868" s="31" t="s">
        <v>4497</v>
      </c>
      <c r="D868" s="35">
        <v>24</v>
      </c>
      <c r="F868" s="31" t="s">
        <v>5002</v>
      </c>
      <c r="K868" s="31">
        <v>1</v>
      </c>
      <c r="O868" s="31">
        <v>-1</v>
      </c>
    </row>
    <row r="869" spans="1:15" x14ac:dyDescent="0.2">
      <c r="F869" s="31" t="s">
        <v>5001</v>
      </c>
    </row>
    <row r="870" spans="1:15" x14ac:dyDescent="0.2">
      <c r="B870" s="31" t="s">
        <v>4971</v>
      </c>
      <c r="C870" s="35">
        <v>388</v>
      </c>
      <c r="D870" s="35">
        <v>1</v>
      </c>
      <c r="F870" s="31" t="s">
        <v>4182</v>
      </c>
      <c r="K870" s="31">
        <v>1</v>
      </c>
      <c r="O870" s="31">
        <v>-1</v>
      </c>
    </row>
    <row r="871" spans="1:15" x14ac:dyDescent="0.2">
      <c r="B871" s="31" t="s">
        <v>4310</v>
      </c>
      <c r="C871" s="35">
        <v>36</v>
      </c>
      <c r="D871" s="35">
        <v>309</v>
      </c>
      <c r="F871" s="31" t="s">
        <v>2888</v>
      </c>
      <c r="K871" s="31">
        <v>-1</v>
      </c>
      <c r="O871" s="31">
        <v>1</v>
      </c>
    </row>
    <row r="872" spans="1:15" ht="12.6" x14ac:dyDescent="0.2">
      <c r="B872" s="31" t="s">
        <v>4972</v>
      </c>
      <c r="C872" s="35">
        <v>241</v>
      </c>
      <c r="F872" s="6" t="s">
        <v>4973</v>
      </c>
    </row>
    <row r="873" spans="1:15" x14ac:dyDescent="0.2">
      <c r="B873" s="31" t="s">
        <v>4972</v>
      </c>
      <c r="C873" s="35">
        <v>241</v>
      </c>
      <c r="F873" s="31" t="s">
        <v>4974</v>
      </c>
    </row>
    <row r="874" spans="1:15" x14ac:dyDescent="0.2">
      <c r="B874" s="31" t="s">
        <v>4975</v>
      </c>
      <c r="C874" s="35">
        <v>503</v>
      </c>
      <c r="D874" s="35">
        <v>161</v>
      </c>
      <c r="F874" s="31" t="s">
        <v>4976</v>
      </c>
      <c r="G874" s="31" t="s">
        <v>4361</v>
      </c>
      <c r="K874" s="31">
        <v>1</v>
      </c>
    </row>
    <row r="875" spans="1:15" x14ac:dyDescent="0.2">
      <c r="B875" s="31" t="s">
        <v>4977</v>
      </c>
      <c r="C875" s="35">
        <v>502</v>
      </c>
      <c r="D875" s="35">
        <v>199</v>
      </c>
      <c r="F875" s="31" t="s">
        <v>4978</v>
      </c>
      <c r="K875" s="31">
        <v>1</v>
      </c>
    </row>
    <row r="876" spans="1:15" x14ac:dyDescent="0.2">
      <c r="B876" s="31" t="s">
        <v>4979</v>
      </c>
      <c r="D876" s="35">
        <v>501</v>
      </c>
      <c r="F876" s="31" t="s">
        <v>4980</v>
      </c>
      <c r="G876" s="31" t="s">
        <v>4981</v>
      </c>
    </row>
    <row r="877" spans="1:15" x14ac:dyDescent="0.2">
      <c r="B877" s="31" t="s">
        <v>4617</v>
      </c>
      <c r="C877" s="35">
        <v>303</v>
      </c>
      <c r="D877" s="35">
        <v>200</v>
      </c>
      <c r="F877" s="31" t="s">
        <v>4182</v>
      </c>
      <c r="K877" s="31">
        <v>1</v>
      </c>
      <c r="O877" s="31">
        <v>-1</v>
      </c>
    </row>
    <row r="879" spans="1:15" x14ac:dyDescent="0.2">
      <c r="B879" s="32" t="s">
        <v>2791</v>
      </c>
      <c r="K879" s="32">
        <v>242</v>
      </c>
      <c r="O879" s="32">
        <v>47</v>
      </c>
    </row>
    <row r="881" spans="1:15" x14ac:dyDescent="0.2">
      <c r="A881" s="44" t="s">
        <v>5021</v>
      </c>
    </row>
    <row r="882" spans="1:15" x14ac:dyDescent="0.2">
      <c r="B882" s="31" t="s">
        <v>5022</v>
      </c>
      <c r="C882" s="35">
        <v>502</v>
      </c>
      <c r="D882" s="35">
        <v>33</v>
      </c>
      <c r="F882" s="31" t="s">
        <v>5023</v>
      </c>
      <c r="G882" s="31" t="s">
        <v>5024</v>
      </c>
      <c r="K882" s="31">
        <v>1</v>
      </c>
    </row>
    <row r="883" spans="1:15" x14ac:dyDescent="0.2">
      <c r="B883" s="31" t="s">
        <v>5025</v>
      </c>
      <c r="C883" s="35">
        <v>501</v>
      </c>
      <c r="D883" s="35">
        <v>196</v>
      </c>
      <c r="F883" s="31" t="s">
        <v>5023</v>
      </c>
      <c r="G883" s="31" t="s">
        <v>4981</v>
      </c>
      <c r="K883" s="31">
        <v>1</v>
      </c>
    </row>
    <row r="885" spans="1:15" x14ac:dyDescent="0.2">
      <c r="B885" s="32" t="s">
        <v>2791</v>
      </c>
      <c r="K885" s="32">
        <v>244</v>
      </c>
      <c r="O885" s="32">
        <v>47</v>
      </c>
    </row>
    <row r="887" spans="1:15" x14ac:dyDescent="0.2">
      <c r="A887" s="44" t="s">
        <v>5043</v>
      </c>
    </row>
    <row r="888" spans="1:15" x14ac:dyDescent="0.2">
      <c r="B888" s="31" t="s">
        <v>5044</v>
      </c>
      <c r="C888" s="35">
        <v>500</v>
      </c>
      <c r="D888" s="35">
        <v>147</v>
      </c>
      <c r="F888" s="31" t="s">
        <v>5045</v>
      </c>
      <c r="G888" s="31" t="s">
        <v>5046</v>
      </c>
      <c r="K888" s="31">
        <v>1</v>
      </c>
    </row>
    <row r="889" spans="1:15" x14ac:dyDescent="0.2">
      <c r="B889" s="31" t="s">
        <v>5047</v>
      </c>
      <c r="C889" s="35">
        <v>501</v>
      </c>
      <c r="D889" s="35">
        <v>206</v>
      </c>
      <c r="F889" s="31" t="s">
        <v>5045</v>
      </c>
      <c r="G889" s="31" t="s">
        <v>4319</v>
      </c>
      <c r="K889" s="31">
        <v>1</v>
      </c>
    </row>
    <row r="890" spans="1:15" x14ac:dyDescent="0.2">
      <c r="B890" s="31" t="s">
        <v>5048</v>
      </c>
      <c r="C890" s="35">
        <v>202</v>
      </c>
      <c r="F890" s="31" t="s">
        <v>5049</v>
      </c>
    </row>
    <row r="891" spans="1:15" x14ac:dyDescent="0.2">
      <c r="B891" s="31" t="s">
        <v>5050</v>
      </c>
      <c r="C891" s="35">
        <v>235</v>
      </c>
      <c r="F891" s="31" t="s">
        <v>5051</v>
      </c>
    </row>
    <row r="892" spans="1:15" x14ac:dyDescent="0.2">
      <c r="B892" s="31" t="s">
        <v>4374</v>
      </c>
      <c r="C892" s="35">
        <v>383</v>
      </c>
      <c r="D892" s="35">
        <v>900</v>
      </c>
      <c r="F892" s="31" t="s">
        <v>5052</v>
      </c>
      <c r="O892" s="31">
        <v>-1</v>
      </c>
    </row>
    <row r="893" spans="1:15" x14ac:dyDescent="0.2">
      <c r="B893" s="31" t="s">
        <v>2423</v>
      </c>
      <c r="C893" s="35">
        <v>346</v>
      </c>
      <c r="D893" s="35">
        <v>910</v>
      </c>
      <c r="F893" s="31" t="s">
        <v>4643</v>
      </c>
      <c r="O893" s="31">
        <v>-1</v>
      </c>
    </row>
    <row r="894" spans="1:15" x14ac:dyDescent="0.2">
      <c r="B894" s="31" t="s">
        <v>5053</v>
      </c>
      <c r="C894" s="35">
        <v>354</v>
      </c>
      <c r="D894" s="35">
        <v>915</v>
      </c>
      <c r="F894" s="31" t="s">
        <v>4643</v>
      </c>
      <c r="O894" s="31">
        <v>-1</v>
      </c>
    </row>
    <row r="895" spans="1:15" x14ac:dyDescent="0.2">
      <c r="B895" s="31" t="s">
        <v>5054</v>
      </c>
      <c r="C895" s="35">
        <v>352</v>
      </c>
      <c r="D895" s="35">
        <v>916</v>
      </c>
      <c r="F895" s="31" t="s">
        <v>4643</v>
      </c>
      <c r="O895" s="31">
        <v>-1</v>
      </c>
    </row>
    <row r="896" spans="1:15" x14ac:dyDescent="0.2">
      <c r="B896" s="31" t="s">
        <v>5055</v>
      </c>
      <c r="C896" s="35">
        <v>356</v>
      </c>
      <c r="D896" s="35">
        <v>917</v>
      </c>
      <c r="F896" s="31" t="s">
        <v>4643</v>
      </c>
      <c r="O896" s="31">
        <v>-1</v>
      </c>
    </row>
    <row r="897" spans="1:15" x14ac:dyDescent="0.2">
      <c r="B897" s="31" t="s">
        <v>5056</v>
      </c>
      <c r="C897" s="35">
        <v>341</v>
      </c>
      <c r="D897" s="35">
        <v>918</v>
      </c>
      <c r="F897" s="31" t="s">
        <v>4643</v>
      </c>
      <c r="O897" s="31">
        <v>-1</v>
      </c>
    </row>
    <row r="898" spans="1:15" x14ac:dyDescent="0.2">
      <c r="B898" s="31" t="s">
        <v>5057</v>
      </c>
      <c r="C898" s="35">
        <v>343</v>
      </c>
      <c r="D898" s="35">
        <v>932</v>
      </c>
      <c r="F898" s="31" t="s">
        <v>4643</v>
      </c>
      <c r="O898" s="31">
        <v>-1</v>
      </c>
    </row>
    <row r="899" spans="1:15" x14ac:dyDescent="0.2">
      <c r="B899" s="31" t="s">
        <v>5058</v>
      </c>
      <c r="C899" s="35">
        <v>331</v>
      </c>
      <c r="D899" s="35">
        <v>933</v>
      </c>
      <c r="F899" s="31" t="s">
        <v>4643</v>
      </c>
      <c r="O899" s="31">
        <v>-1</v>
      </c>
    </row>
    <row r="900" spans="1:15" x14ac:dyDescent="0.2">
      <c r="B900" s="31" t="s">
        <v>5059</v>
      </c>
      <c r="C900" s="35">
        <v>336</v>
      </c>
      <c r="D900" s="35">
        <v>934</v>
      </c>
      <c r="F900" s="31" t="s">
        <v>4643</v>
      </c>
      <c r="O900" s="31">
        <v>-1</v>
      </c>
    </row>
    <row r="902" spans="1:15" x14ac:dyDescent="0.2">
      <c r="B902" s="32" t="s">
        <v>2791</v>
      </c>
      <c r="K902" s="32">
        <v>246</v>
      </c>
      <c r="O902" s="32">
        <v>38</v>
      </c>
    </row>
    <row r="904" spans="1:15" x14ac:dyDescent="0.2">
      <c r="A904" s="44" t="s">
        <v>5068</v>
      </c>
    </row>
    <row r="905" spans="1:15" x14ac:dyDescent="0.2">
      <c r="B905" s="31" t="s">
        <v>4296</v>
      </c>
      <c r="C905" s="35">
        <v>77</v>
      </c>
      <c r="D905" s="35">
        <v>310</v>
      </c>
      <c r="F905" s="31" t="s">
        <v>2888</v>
      </c>
      <c r="K905" s="31">
        <v>-1</v>
      </c>
      <c r="O905" s="31">
        <v>1</v>
      </c>
    </row>
    <row r="906" spans="1:15" x14ac:dyDescent="0.2">
      <c r="B906" s="31" t="s">
        <v>5069</v>
      </c>
      <c r="C906" s="35">
        <v>333</v>
      </c>
      <c r="D906" s="35">
        <v>935</v>
      </c>
      <c r="F906" s="31" t="s">
        <v>4643</v>
      </c>
      <c r="O906" s="31">
        <v>-1</v>
      </c>
    </row>
    <row r="907" spans="1:15" x14ac:dyDescent="0.2">
      <c r="B907" s="31" t="s">
        <v>2350</v>
      </c>
      <c r="C907" s="35">
        <v>349</v>
      </c>
      <c r="D907" s="35">
        <v>279</v>
      </c>
      <c r="F907" s="31" t="s">
        <v>4182</v>
      </c>
      <c r="K907" s="31">
        <v>1</v>
      </c>
      <c r="O907" s="31">
        <v>-1</v>
      </c>
    </row>
    <row r="908" spans="1:15" x14ac:dyDescent="0.2">
      <c r="B908" s="31" t="s">
        <v>5070</v>
      </c>
      <c r="C908" s="35">
        <v>344</v>
      </c>
      <c r="D908" s="35">
        <v>936</v>
      </c>
      <c r="F908" s="31" t="s">
        <v>4643</v>
      </c>
      <c r="O908" s="31">
        <v>-1</v>
      </c>
    </row>
    <row r="909" spans="1:15" x14ac:dyDescent="0.2">
      <c r="B909" s="31" t="s">
        <v>2212</v>
      </c>
      <c r="C909" s="35">
        <v>339</v>
      </c>
      <c r="D909" s="35">
        <v>937</v>
      </c>
      <c r="F909" s="31" t="s">
        <v>4643</v>
      </c>
      <c r="O909" s="31">
        <v>-1</v>
      </c>
    </row>
    <row r="910" spans="1:15" x14ac:dyDescent="0.2">
      <c r="B910" s="31" t="s">
        <v>2987</v>
      </c>
      <c r="C910" s="35">
        <v>355</v>
      </c>
      <c r="D910" s="35">
        <v>938</v>
      </c>
      <c r="F910" s="31" t="s">
        <v>4643</v>
      </c>
      <c r="O910" s="31">
        <v>-1</v>
      </c>
    </row>
    <row r="911" spans="1:15" x14ac:dyDescent="0.2">
      <c r="B911" s="31" t="s">
        <v>5071</v>
      </c>
      <c r="C911" s="35">
        <v>500</v>
      </c>
      <c r="F911" s="31" t="s">
        <v>2163</v>
      </c>
      <c r="G911" s="31" t="s">
        <v>5072</v>
      </c>
    </row>
    <row r="912" spans="1:15" x14ac:dyDescent="0.2">
      <c r="B912" s="31" t="s">
        <v>5073</v>
      </c>
      <c r="C912" s="35">
        <v>501</v>
      </c>
      <c r="F912" s="31" t="s">
        <v>2163</v>
      </c>
      <c r="G912" s="31" t="s">
        <v>5072</v>
      </c>
    </row>
    <row r="913" spans="1:15" x14ac:dyDescent="0.2">
      <c r="B913" s="31" t="s">
        <v>5074</v>
      </c>
      <c r="C913" s="35">
        <v>101</v>
      </c>
      <c r="F913" s="31" t="s">
        <v>5075</v>
      </c>
    </row>
    <row r="914" spans="1:15" ht="12.6" x14ac:dyDescent="0.2">
      <c r="B914" s="31" t="s">
        <v>4846</v>
      </c>
      <c r="C914" s="35">
        <v>168</v>
      </c>
      <c r="F914" s="6" t="s">
        <v>5067</v>
      </c>
    </row>
    <row r="915" spans="1:15" x14ac:dyDescent="0.2">
      <c r="B915" s="31" t="s">
        <v>4033</v>
      </c>
      <c r="C915" s="35">
        <v>84</v>
      </c>
      <c r="D915" s="35">
        <v>939</v>
      </c>
      <c r="F915" s="31" t="s">
        <v>4308</v>
      </c>
      <c r="K915" s="31">
        <v>-1</v>
      </c>
    </row>
    <row r="916" spans="1:15" x14ac:dyDescent="0.2">
      <c r="B916" s="32"/>
      <c r="K916" s="32"/>
      <c r="O916" s="32"/>
    </row>
    <row r="917" spans="1:15" x14ac:dyDescent="0.2">
      <c r="B917" s="32" t="s">
        <v>2791</v>
      </c>
      <c r="K917" s="32">
        <v>245</v>
      </c>
      <c r="O917" s="32">
        <v>34</v>
      </c>
    </row>
    <row r="919" spans="1:15" x14ac:dyDescent="0.2">
      <c r="A919" s="44" t="s">
        <v>5092</v>
      </c>
    </row>
    <row r="920" spans="1:15" x14ac:dyDescent="0.2">
      <c r="B920" s="31" t="s">
        <v>5071</v>
      </c>
      <c r="C920" s="35">
        <v>500</v>
      </c>
      <c r="D920" s="35">
        <v>87</v>
      </c>
      <c r="F920" s="31" t="s">
        <v>5093</v>
      </c>
      <c r="G920" s="31" t="s">
        <v>5072</v>
      </c>
      <c r="K920" s="31">
        <v>1</v>
      </c>
    </row>
    <row r="921" spans="1:15" x14ac:dyDescent="0.2">
      <c r="B921" s="31" t="s">
        <v>5073</v>
      </c>
      <c r="C921" s="35">
        <v>501</v>
      </c>
      <c r="D921" s="35">
        <v>238</v>
      </c>
      <c r="F921" s="31" t="s">
        <v>5093</v>
      </c>
      <c r="G921" s="31" t="s">
        <v>5072</v>
      </c>
      <c r="K921" s="31">
        <v>1</v>
      </c>
    </row>
    <row r="922" spans="1:15" x14ac:dyDescent="0.2">
      <c r="B922" s="31" t="s">
        <v>5094</v>
      </c>
      <c r="C922" s="35">
        <v>157</v>
      </c>
      <c r="D922" s="35">
        <v>940</v>
      </c>
      <c r="F922" s="31" t="s">
        <v>5095</v>
      </c>
      <c r="K922" s="31">
        <v>-1</v>
      </c>
    </row>
    <row r="923" spans="1:15" x14ac:dyDescent="0.2">
      <c r="B923" s="31" t="s">
        <v>5096</v>
      </c>
      <c r="C923" s="35">
        <v>122</v>
      </c>
      <c r="D923" s="35">
        <v>311</v>
      </c>
      <c r="F923" s="31" t="s">
        <v>5097</v>
      </c>
      <c r="K923" s="31">
        <v>-1</v>
      </c>
      <c r="O923" s="31">
        <v>1</v>
      </c>
    </row>
    <row r="924" spans="1:15" x14ac:dyDescent="0.2">
      <c r="B924" s="31" t="s">
        <v>3480</v>
      </c>
      <c r="C924" s="35">
        <v>218</v>
      </c>
      <c r="D924" s="35">
        <v>312</v>
      </c>
      <c r="F924" s="31" t="s">
        <v>5098</v>
      </c>
      <c r="K924" s="31">
        <v>-1</v>
      </c>
      <c r="O924" s="31">
        <v>1</v>
      </c>
    </row>
    <row r="925" spans="1:15" x14ac:dyDescent="0.2">
      <c r="B925" s="31" t="s">
        <v>5100</v>
      </c>
      <c r="C925" s="35">
        <v>119</v>
      </c>
      <c r="D925" s="35">
        <v>313</v>
      </c>
      <c r="F925" s="31" t="s">
        <v>5098</v>
      </c>
      <c r="K925" s="31">
        <v>-1</v>
      </c>
      <c r="O925" s="31">
        <v>1</v>
      </c>
    </row>
    <row r="926" spans="1:15" x14ac:dyDescent="0.2">
      <c r="B926" s="31" t="s">
        <v>5099</v>
      </c>
      <c r="C926" s="35">
        <v>106</v>
      </c>
      <c r="D926" s="35">
        <v>942</v>
      </c>
      <c r="F926" s="31" t="s">
        <v>4293</v>
      </c>
      <c r="K926" s="31">
        <v>-1</v>
      </c>
    </row>
    <row r="927" spans="1:15" x14ac:dyDescent="0.2">
      <c r="B927" s="31" t="s">
        <v>2350</v>
      </c>
      <c r="C927" s="35">
        <v>279</v>
      </c>
      <c r="F927" s="31" t="s">
        <v>5101</v>
      </c>
    </row>
    <row r="928" spans="1:15" x14ac:dyDescent="0.2">
      <c r="B928" s="31" t="s">
        <v>5102</v>
      </c>
      <c r="C928" s="35">
        <v>133</v>
      </c>
      <c r="F928" s="31" t="s">
        <v>5103</v>
      </c>
    </row>
    <row r="929" spans="1:15" ht="12.6" x14ac:dyDescent="0.2">
      <c r="B929" s="31" t="s">
        <v>5104</v>
      </c>
      <c r="C929" s="35">
        <v>1</v>
      </c>
      <c r="F929" s="6" t="s">
        <v>2968</v>
      </c>
    </row>
    <row r="930" spans="1:15" x14ac:dyDescent="0.2">
      <c r="B930" s="31" t="s">
        <v>5106</v>
      </c>
      <c r="C930" s="35">
        <v>505</v>
      </c>
      <c r="F930" s="31" t="s">
        <v>3830</v>
      </c>
      <c r="G930" s="31" t="s">
        <v>4030</v>
      </c>
    </row>
    <row r="931" spans="1:15" x14ac:dyDescent="0.2">
      <c r="B931" s="32"/>
      <c r="K931" s="32"/>
      <c r="O931" s="32"/>
    </row>
    <row r="932" spans="1:15" x14ac:dyDescent="0.2">
      <c r="B932" s="32" t="s">
        <v>2791</v>
      </c>
      <c r="K932" s="32">
        <v>242</v>
      </c>
      <c r="O932" s="32">
        <v>37</v>
      </c>
    </row>
    <row r="934" spans="1:15" x14ac:dyDescent="0.2">
      <c r="A934" s="44" t="s">
        <v>5120</v>
      </c>
    </row>
    <row r="935" spans="1:15" x14ac:dyDescent="0.2">
      <c r="B935" s="31" t="s">
        <v>5106</v>
      </c>
      <c r="C935" s="35">
        <v>505</v>
      </c>
      <c r="D935" s="35">
        <v>157</v>
      </c>
      <c r="F935" s="31" t="s">
        <v>5121</v>
      </c>
      <c r="K935" s="31">
        <v>1</v>
      </c>
    </row>
    <row r="936" spans="1:15" x14ac:dyDescent="0.2">
      <c r="B936" s="31" t="s">
        <v>5122</v>
      </c>
      <c r="C936" s="35">
        <v>38</v>
      </c>
      <c r="D936" s="35">
        <v>943</v>
      </c>
      <c r="F936" s="31" t="s">
        <v>5123</v>
      </c>
      <c r="K936" s="31">
        <v>-1</v>
      </c>
    </row>
    <row r="938" spans="1:15" x14ac:dyDescent="0.2">
      <c r="B938" s="31" t="s">
        <v>2791</v>
      </c>
      <c r="K938" s="31">
        <v>242</v>
      </c>
      <c r="O938" s="31">
        <v>37</v>
      </c>
    </row>
    <row r="940" spans="1:15" x14ac:dyDescent="0.2">
      <c r="A940" s="44" t="s">
        <v>5126</v>
      </c>
    </row>
    <row r="941" spans="1:15" x14ac:dyDescent="0.2">
      <c r="B941" s="31" t="s">
        <v>5132</v>
      </c>
      <c r="C941" s="35">
        <v>65</v>
      </c>
      <c r="D941" s="35">
        <v>314</v>
      </c>
      <c r="F941" s="31" t="s">
        <v>2888</v>
      </c>
      <c r="K941" s="31">
        <v>-1</v>
      </c>
      <c r="O941" s="31">
        <v>1</v>
      </c>
    </row>
    <row r="942" spans="1:15" x14ac:dyDescent="0.2">
      <c r="B942" s="31" t="s">
        <v>5127</v>
      </c>
      <c r="C942" s="35">
        <v>152</v>
      </c>
      <c r="D942" s="35">
        <v>315</v>
      </c>
      <c r="F942" s="31" t="s">
        <v>2888</v>
      </c>
      <c r="K942" s="31">
        <v>-1</v>
      </c>
      <c r="O942" s="31">
        <v>1</v>
      </c>
    </row>
    <row r="943" spans="1:15" x14ac:dyDescent="0.2">
      <c r="B943" s="31" t="s">
        <v>5128</v>
      </c>
      <c r="C943" s="35">
        <v>69</v>
      </c>
      <c r="D943" s="35">
        <v>910</v>
      </c>
      <c r="F943" s="31" t="s">
        <v>5129</v>
      </c>
      <c r="K943" s="31">
        <v>-1</v>
      </c>
    </row>
    <row r="944" spans="1:15" x14ac:dyDescent="0.2">
      <c r="B944" s="31" t="s">
        <v>5130</v>
      </c>
      <c r="C944" s="35">
        <v>51</v>
      </c>
      <c r="F944" s="31" t="s">
        <v>5131</v>
      </c>
    </row>
    <row r="946" spans="1:15" x14ac:dyDescent="0.2">
      <c r="B946" s="31" t="s">
        <v>2791</v>
      </c>
      <c r="K946" s="31">
        <v>239</v>
      </c>
      <c r="O946" s="31">
        <v>39</v>
      </c>
    </row>
    <row r="948" spans="1:15" x14ac:dyDescent="0.2">
      <c r="A948" s="44" t="s">
        <v>5137</v>
      </c>
    </row>
    <row r="949" spans="1:15" x14ac:dyDescent="0.2">
      <c r="B949" s="31" t="s">
        <v>3920</v>
      </c>
      <c r="C949" s="35">
        <v>98</v>
      </c>
      <c r="D949" s="35">
        <v>944</v>
      </c>
      <c r="F949" s="31" t="s">
        <v>5138</v>
      </c>
      <c r="K949" s="31">
        <v>-1</v>
      </c>
    </row>
    <row r="950" spans="1:15" x14ac:dyDescent="0.2">
      <c r="B950" s="31" t="s">
        <v>5139</v>
      </c>
      <c r="C950" s="35">
        <v>379</v>
      </c>
      <c r="D950" s="35">
        <v>915</v>
      </c>
      <c r="F950" s="31" t="s">
        <v>4643</v>
      </c>
      <c r="O950" s="31">
        <v>-1</v>
      </c>
    </row>
    <row r="951" spans="1:15" x14ac:dyDescent="0.2">
      <c r="B951" s="31" t="s">
        <v>4290</v>
      </c>
      <c r="C951" s="35">
        <v>380</v>
      </c>
      <c r="D951" s="35">
        <v>916</v>
      </c>
      <c r="F951" s="31" t="s">
        <v>4643</v>
      </c>
      <c r="O951" s="31">
        <v>-1</v>
      </c>
    </row>
    <row r="952" spans="1:15" x14ac:dyDescent="0.2">
      <c r="B952" s="31" t="s">
        <v>2315</v>
      </c>
      <c r="C952" s="35">
        <v>381</v>
      </c>
      <c r="D952" s="35">
        <v>917</v>
      </c>
      <c r="F952" s="31" t="s">
        <v>4643</v>
      </c>
      <c r="O952" s="31">
        <v>-1</v>
      </c>
    </row>
    <row r="953" spans="1:15" x14ac:dyDescent="0.2">
      <c r="B953" s="31" t="s">
        <v>5140</v>
      </c>
      <c r="C953" s="35">
        <v>385</v>
      </c>
      <c r="D953" s="35">
        <v>918</v>
      </c>
      <c r="F953" s="31" t="s">
        <v>4643</v>
      </c>
      <c r="O953" s="31">
        <v>-1</v>
      </c>
    </row>
    <row r="954" spans="1:15" x14ac:dyDescent="0.2">
      <c r="B954" s="31" t="s">
        <v>5141</v>
      </c>
      <c r="C954" s="35">
        <v>387</v>
      </c>
      <c r="D954" s="35">
        <v>919</v>
      </c>
      <c r="F954" s="31" t="s">
        <v>4643</v>
      </c>
      <c r="O954" s="31">
        <v>-1</v>
      </c>
    </row>
    <row r="955" spans="1:15" x14ac:dyDescent="0.2">
      <c r="B955" s="31" t="s">
        <v>4289</v>
      </c>
      <c r="C955" s="35">
        <v>390</v>
      </c>
      <c r="D955" s="35">
        <v>920</v>
      </c>
      <c r="F955" s="31" t="s">
        <v>4643</v>
      </c>
      <c r="O955" s="31">
        <v>-1</v>
      </c>
    </row>
    <row r="956" spans="1:15" x14ac:dyDescent="0.2">
      <c r="B956" s="31" t="s">
        <v>5142</v>
      </c>
      <c r="C956" s="35">
        <v>391</v>
      </c>
      <c r="D956" s="35">
        <v>921</v>
      </c>
      <c r="F956" s="31" t="s">
        <v>4643</v>
      </c>
      <c r="O956" s="31">
        <v>-1</v>
      </c>
    </row>
    <row r="957" spans="1:15" x14ac:dyDescent="0.2">
      <c r="B957" s="31" t="s">
        <v>5143</v>
      </c>
      <c r="C957" s="35">
        <v>7</v>
      </c>
      <c r="D957" s="35">
        <v>922</v>
      </c>
      <c r="F957" s="31" t="s">
        <v>5144</v>
      </c>
      <c r="K957" s="31">
        <v>-1</v>
      </c>
    </row>
    <row r="958" spans="1:15" x14ac:dyDescent="0.2">
      <c r="B958" s="31" t="s">
        <v>5145</v>
      </c>
      <c r="C958" s="35">
        <v>501</v>
      </c>
      <c r="D958" s="35">
        <v>152</v>
      </c>
      <c r="F958" s="31" t="s">
        <v>5146</v>
      </c>
      <c r="G958" s="31" t="s">
        <v>2910</v>
      </c>
      <c r="K958" s="31">
        <v>1</v>
      </c>
    </row>
    <row r="959" spans="1:15" x14ac:dyDescent="0.2">
      <c r="B959" s="31" t="s">
        <v>5147</v>
      </c>
      <c r="C959" s="35">
        <v>502</v>
      </c>
      <c r="D959" s="35">
        <v>191</v>
      </c>
      <c r="F959" s="31" t="s">
        <v>5146</v>
      </c>
      <c r="G959" s="31" t="s">
        <v>3818</v>
      </c>
      <c r="K959" s="31">
        <v>1</v>
      </c>
    </row>
    <row r="960" spans="1:15" x14ac:dyDescent="0.2">
      <c r="B960" s="31" t="s">
        <v>5148</v>
      </c>
      <c r="C960" s="35">
        <v>386</v>
      </c>
      <c r="D960" s="35">
        <v>106</v>
      </c>
      <c r="F960" s="31" t="s">
        <v>4182</v>
      </c>
      <c r="K960" s="31">
        <v>1</v>
      </c>
      <c r="O960" s="31">
        <v>-1</v>
      </c>
    </row>
    <row r="961" spans="1:16" x14ac:dyDescent="0.2">
      <c r="B961" s="31" t="s">
        <v>5161</v>
      </c>
      <c r="C961" s="35">
        <v>259</v>
      </c>
      <c r="D961" s="35">
        <v>316</v>
      </c>
      <c r="F961" s="31" t="s">
        <v>2888</v>
      </c>
      <c r="K961" s="31">
        <v>-1</v>
      </c>
      <c r="O961" s="31">
        <v>1</v>
      </c>
    </row>
    <row r="962" spans="1:16" x14ac:dyDescent="0.2">
      <c r="B962" s="31" t="s">
        <v>5162</v>
      </c>
      <c r="C962" s="35">
        <v>202</v>
      </c>
      <c r="F962" s="31" t="s">
        <v>5163</v>
      </c>
    </row>
    <row r="963" spans="1:16" x14ac:dyDescent="0.2">
      <c r="B963" s="32"/>
      <c r="F963" s="31" t="s">
        <v>5164</v>
      </c>
      <c r="K963" s="32"/>
      <c r="O963" s="32"/>
    </row>
    <row r="964" spans="1:16" x14ac:dyDescent="0.2">
      <c r="F964" s="31" t="s">
        <v>5165</v>
      </c>
    </row>
    <row r="966" spans="1:16" x14ac:dyDescent="0.2">
      <c r="B966" s="32" t="s">
        <v>2791</v>
      </c>
      <c r="K966" s="32">
        <v>239</v>
      </c>
      <c r="O966" s="32">
        <v>32</v>
      </c>
      <c r="P966" s="32"/>
    </row>
    <row r="968" spans="1:16" x14ac:dyDescent="0.2">
      <c r="A968" s="44" t="s">
        <v>5178</v>
      </c>
    </row>
    <row r="969" spans="1:16" x14ac:dyDescent="0.2">
      <c r="B969" s="31" t="s">
        <v>5179</v>
      </c>
      <c r="C969" s="35">
        <v>392</v>
      </c>
      <c r="D969" s="35">
        <v>945</v>
      </c>
      <c r="F969" s="31" t="s">
        <v>4219</v>
      </c>
      <c r="O969" s="31">
        <v>-1</v>
      </c>
    </row>
    <row r="970" spans="1:16" x14ac:dyDescent="0.2">
      <c r="B970" s="31" t="s">
        <v>5180</v>
      </c>
      <c r="C970" s="35">
        <v>393</v>
      </c>
      <c r="D970" s="35">
        <v>946</v>
      </c>
      <c r="F970" s="31" t="s">
        <v>4219</v>
      </c>
      <c r="O970" s="31">
        <v>-1</v>
      </c>
    </row>
    <row r="971" spans="1:16" x14ac:dyDescent="0.2">
      <c r="B971" s="31" t="s">
        <v>3510</v>
      </c>
      <c r="C971" s="35">
        <v>394</v>
      </c>
      <c r="D971" s="35">
        <v>947</v>
      </c>
      <c r="F971" s="31" t="s">
        <v>4219</v>
      </c>
      <c r="O971" s="31">
        <v>-1</v>
      </c>
    </row>
    <row r="972" spans="1:16" x14ac:dyDescent="0.2">
      <c r="B972" s="31" t="s">
        <v>4588</v>
      </c>
      <c r="C972" s="35">
        <v>395</v>
      </c>
      <c r="D972" s="35">
        <v>207</v>
      </c>
      <c r="F972" s="31" t="s">
        <v>4182</v>
      </c>
      <c r="K972" s="31">
        <v>1</v>
      </c>
      <c r="O972" s="31">
        <v>-1</v>
      </c>
    </row>
    <row r="973" spans="1:16" x14ac:dyDescent="0.2">
      <c r="B973" s="31" t="s">
        <v>4116</v>
      </c>
      <c r="C973" s="35">
        <v>376</v>
      </c>
      <c r="D973" s="35">
        <v>948</v>
      </c>
      <c r="F973" s="31" t="s">
        <v>4219</v>
      </c>
      <c r="O973" s="31">
        <v>-1</v>
      </c>
    </row>
    <row r="974" spans="1:16" x14ac:dyDescent="0.2">
      <c r="B974" s="31" t="s">
        <v>5181</v>
      </c>
      <c r="C974" s="35">
        <v>363</v>
      </c>
      <c r="D974" s="35">
        <v>949</v>
      </c>
      <c r="F974" s="31" t="s">
        <v>4686</v>
      </c>
      <c r="O974" s="31">
        <v>-1</v>
      </c>
    </row>
    <row r="975" spans="1:16" x14ac:dyDescent="0.2">
      <c r="B975" s="31" t="s">
        <v>5182</v>
      </c>
      <c r="C975" s="35">
        <v>365</v>
      </c>
      <c r="D975" s="35">
        <v>950</v>
      </c>
      <c r="F975" s="31" t="s">
        <v>4219</v>
      </c>
      <c r="O975" s="31">
        <v>-1</v>
      </c>
    </row>
    <row r="976" spans="1:16" x14ac:dyDescent="0.2">
      <c r="B976" s="31" t="s">
        <v>3668</v>
      </c>
      <c r="C976" s="35">
        <v>310</v>
      </c>
      <c r="D976" s="35">
        <v>951</v>
      </c>
      <c r="F976" s="31" t="s">
        <v>4219</v>
      </c>
      <c r="O976" s="31">
        <v>-1</v>
      </c>
    </row>
    <row r="977" spans="1:15" x14ac:dyDescent="0.2">
      <c r="B977" s="31" t="s">
        <v>5183</v>
      </c>
      <c r="C977" s="35">
        <v>373</v>
      </c>
      <c r="D977" s="35">
        <v>952</v>
      </c>
      <c r="F977" s="31" t="s">
        <v>5184</v>
      </c>
      <c r="O977" s="31">
        <v>-1</v>
      </c>
    </row>
    <row r="978" spans="1:15" x14ac:dyDescent="0.2">
      <c r="B978" s="31" t="s">
        <v>3762</v>
      </c>
      <c r="C978" s="35">
        <v>366</v>
      </c>
      <c r="D978" s="35">
        <v>953</v>
      </c>
      <c r="F978" s="31" t="s">
        <v>4219</v>
      </c>
      <c r="O978" s="31">
        <v>-1</v>
      </c>
    </row>
    <row r="979" spans="1:15" x14ac:dyDescent="0.2">
      <c r="B979" s="31" t="s">
        <v>5185</v>
      </c>
      <c r="C979" s="35">
        <v>361</v>
      </c>
      <c r="D979" s="35">
        <v>954</v>
      </c>
      <c r="F979" s="31" t="s">
        <v>5186</v>
      </c>
      <c r="O979" s="31">
        <v>-1</v>
      </c>
    </row>
    <row r="980" spans="1:15" x14ac:dyDescent="0.2">
      <c r="B980" s="31" t="s">
        <v>5187</v>
      </c>
      <c r="C980" s="35">
        <v>360</v>
      </c>
      <c r="D980" s="35">
        <v>955</v>
      </c>
      <c r="F980" s="31" t="s">
        <v>4219</v>
      </c>
      <c r="O980" s="31">
        <v>-1</v>
      </c>
    </row>
    <row r="981" spans="1:15" x14ac:dyDescent="0.2">
      <c r="B981" s="31" t="s">
        <v>5188</v>
      </c>
      <c r="C981" s="35">
        <v>500</v>
      </c>
      <c r="D981" s="35">
        <v>211</v>
      </c>
      <c r="F981" s="31" t="s">
        <v>5189</v>
      </c>
      <c r="G981" s="31" t="s">
        <v>5219</v>
      </c>
      <c r="K981" s="31">
        <v>1</v>
      </c>
    </row>
    <row r="982" spans="1:15" x14ac:dyDescent="0.2">
      <c r="B982" s="31" t="s">
        <v>5190</v>
      </c>
      <c r="C982" s="35">
        <v>501</v>
      </c>
      <c r="D982" s="35">
        <v>276</v>
      </c>
      <c r="F982" s="31" t="s">
        <v>5189</v>
      </c>
      <c r="G982" s="31" t="s">
        <v>4933</v>
      </c>
      <c r="K982" s="31">
        <v>1</v>
      </c>
    </row>
    <row r="983" spans="1:15" x14ac:dyDescent="0.2">
      <c r="B983" s="31" t="s">
        <v>5050</v>
      </c>
      <c r="C983" s="35">
        <v>235</v>
      </c>
      <c r="F983" s="31" t="s">
        <v>5192</v>
      </c>
    </row>
    <row r="984" spans="1:15" ht="12.6" x14ac:dyDescent="0.2">
      <c r="B984" s="31" t="s">
        <v>5048</v>
      </c>
      <c r="C984" s="35">
        <v>202</v>
      </c>
      <c r="F984" s="6" t="s">
        <v>5177</v>
      </c>
    </row>
    <row r="985" spans="1:15" ht="12.6" x14ac:dyDescent="0.2">
      <c r="B985" s="31" t="s">
        <v>5210</v>
      </c>
      <c r="C985" s="35">
        <v>216</v>
      </c>
      <c r="F985" s="6" t="s">
        <v>5211</v>
      </c>
    </row>
    <row r="986" spans="1:15" ht="12.6" x14ac:dyDescent="0.2">
      <c r="B986" s="31" t="s">
        <v>5191</v>
      </c>
      <c r="C986" s="35">
        <v>227</v>
      </c>
      <c r="F986" s="6" t="s">
        <v>4761</v>
      </c>
    </row>
    <row r="987" spans="1:15" x14ac:dyDescent="0.2">
      <c r="B987" s="31" t="s">
        <v>5217</v>
      </c>
      <c r="C987" s="35">
        <v>503</v>
      </c>
      <c r="D987" s="35">
        <v>228</v>
      </c>
      <c r="F987" s="31" t="s">
        <v>5189</v>
      </c>
      <c r="G987" s="31" t="s">
        <v>5218</v>
      </c>
      <c r="K987" s="31">
        <v>1</v>
      </c>
    </row>
    <row r="988" spans="1:15" x14ac:dyDescent="0.2">
      <c r="B988" s="32" t="s">
        <v>5220</v>
      </c>
      <c r="C988" s="35">
        <v>179</v>
      </c>
      <c r="D988" s="35">
        <v>956</v>
      </c>
      <c r="F988" s="31" t="s">
        <v>4293</v>
      </c>
      <c r="K988" s="32">
        <v>-1</v>
      </c>
      <c r="O988" s="32"/>
    </row>
    <row r="989" spans="1:15" x14ac:dyDescent="0.2">
      <c r="B989" s="32"/>
      <c r="K989" s="32"/>
      <c r="O989" s="32"/>
    </row>
    <row r="990" spans="1:15" x14ac:dyDescent="0.2">
      <c r="B990" s="32" t="s">
        <v>2791</v>
      </c>
      <c r="K990" s="32">
        <v>242</v>
      </c>
      <c r="O990" s="32">
        <v>20</v>
      </c>
    </row>
    <row r="992" spans="1:15" x14ac:dyDescent="0.2">
      <c r="A992" s="44" t="s">
        <v>5231</v>
      </c>
    </row>
    <row r="993" spans="2:15" x14ac:dyDescent="0.2">
      <c r="B993" s="31" t="s">
        <v>5232</v>
      </c>
      <c r="C993" s="35">
        <v>377</v>
      </c>
      <c r="D993" s="35">
        <v>957</v>
      </c>
      <c r="F993" s="31" t="s">
        <v>4219</v>
      </c>
      <c r="O993" s="31">
        <v>-1</v>
      </c>
    </row>
    <row r="994" spans="2:15" x14ac:dyDescent="0.2">
      <c r="B994" s="31" t="s">
        <v>2226</v>
      </c>
      <c r="C994" s="35">
        <v>397</v>
      </c>
      <c r="D994" s="35">
        <v>958</v>
      </c>
      <c r="F994" s="31" t="s">
        <v>4219</v>
      </c>
      <c r="O994" s="31">
        <v>-1</v>
      </c>
    </row>
    <row r="995" spans="2:15" ht="12.6" x14ac:dyDescent="0.2">
      <c r="B995" s="31" t="s">
        <v>4846</v>
      </c>
      <c r="C995" s="35">
        <v>168</v>
      </c>
      <c r="F995" s="6" t="s">
        <v>5233</v>
      </c>
    </row>
    <row r="996" spans="2:15" x14ac:dyDescent="0.2">
      <c r="B996" s="31" t="s">
        <v>4846</v>
      </c>
      <c r="C996" s="35">
        <v>168</v>
      </c>
      <c r="F996" s="31" t="s">
        <v>5234</v>
      </c>
    </row>
    <row r="998" spans="2:15" x14ac:dyDescent="0.2">
      <c r="B998" s="31" t="s">
        <v>2791</v>
      </c>
      <c r="K998" s="31">
        <v>242</v>
      </c>
      <c r="O998" s="31">
        <v>18</v>
      </c>
    </row>
  </sheetData>
  <hyperlinks>
    <hyperlink ref="F64" r:id="rId1"/>
    <hyperlink ref="F65" r:id="rId2"/>
    <hyperlink ref="F116" r:id="rId3"/>
    <hyperlink ref="F109" r:id="rId4"/>
    <hyperlink ref="F117" r:id="rId5"/>
    <hyperlink ref="F131" r:id="rId6"/>
    <hyperlink ref="F133" r:id="rId7"/>
    <hyperlink ref="F135" r:id="rId8"/>
    <hyperlink ref="F139" r:id="rId9"/>
    <hyperlink ref="F137" r:id="rId10"/>
    <hyperlink ref="F174" r:id="rId11"/>
    <hyperlink ref="F177" r:id="rId12"/>
    <hyperlink ref="F204" r:id="rId13"/>
    <hyperlink ref="F205" r:id="rId14"/>
    <hyperlink ref="F216" r:id="rId15"/>
    <hyperlink ref="F221" r:id="rId16"/>
    <hyperlink ref="F223" r:id="rId17"/>
    <hyperlink ref="F225" r:id="rId18"/>
    <hyperlink ref="F232" r:id="rId19"/>
    <hyperlink ref="F243" r:id="rId20"/>
    <hyperlink ref="F259" r:id="rId21"/>
    <hyperlink ref="F293" r:id="rId22"/>
    <hyperlink ref="F326" r:id="rId23"/>
    <hyperlink ref="F329" r:id="rId24"/>
    <hyperlink ref="F330" r:id="rId25"/>
    <hyperlink ref="F331" r:id="rId26"/>
    <hyperlink ref="F332" r:id="rId27"/>
    <hyperlink ref="F333" r:id="rId28"/>
    <hyperlink ref="F334" r:id="rId29"/>
    <hyperlink ref="F335" r:id="rId30"/>
    <hyperlink ref="F336" r:id="rId31"/>
    <hyperlink ref="F337" r:id="rId32"/>
    <hyperlink ref="F338" r:id="rId33"/>
    <hyperlink ref="F339" r:id="rId34"/>
    <hyperlink ref="F353" r:id="rId35"/>
    <hyperlink ref="F400" r:id="rId36"/>
    <hyperlink ref="F401" r:id="rId37"/>
    <hyperlink ref="F402" r:id="rId38"/>
    <hyperlink ref="F436" r:id="rId39"/>
    <hyperlink ref="F462" r:id="rId40"/>
    <hyperlink ref="F493" r:id="rId41"/>
    <hyperlink ref="F495" r:id="rId42"/>
    <hyperlink ref="F501" r:id="rId43"/>
    <hyperlink ref="F523" r:id="rId44"/>
    <hyperlink ref="F521" r:id="rId45"/>
    <hyperlink ref="F560" r:id="rId46"/>
    <hyperlink ref="F561" r:id="rId47"/>
    <hyperlink ref="F562" r:id="rId48"/>
    <hyperlink ref="F563" r:id="rId49"/>
    <hyperlink ref="F564" r:id="rId50"/>
    <hyperlink ref="F565" r:id="rId51"/>
    <hyperlink ref="F566" r:id="rId52"/>
    <hyperlink ref="F573" r:id="rId53"/>
    <hyperlink ref="F574" r:id="rId54"/>
    <hyperlink ref="F593" r:id="rId55"/>
    <hyperlink ref="F594" r:id="rId56"/>
    <hyperlink ref="F595" r:id="rId57"/>
    <hyperlink ref="F596" r:id="rId58"/>
    <hyperlink ref="F597" r:id="rId59"/>
    <hyperlink ref="F618" r:id="rId60"/>
    <hyperlink ref="F661" r:id="rId61"/>
    <hyperlink ref="F669" r:id="rId62"/>
    <hyperlink ref="F670" r:id="rId63"/>
    <hyperlink ref="F671" r:id="rId64"/>
    <hyperlink ref="F757" r:id="rId65"/>
    <hyperlink ref="F767" r:id="rId66"/>
    <hyperlink ref="F781" r:id="rId67"/>
    <hyperlink ref="F782" r:id="rId68"/>
    <hyperlink ref="F783" r:id="rId69"/>
    <hyperlink ref="F790" r:id="rId70"/>
    <hyperlink ref="F818" r:id="rId71"/>
    <hyperlink ref="F819" r:id="rId72"/>
    <hyperlink ref="F820" r:id="rId73"/>
    <hyperlink ref="F821" r:id="rId74"/>
    <hyperlink ref="F824" r:id="rId75"/>
    <hyperlink ref="F836" r:id="rId76"/>
    <hyperlink ref="F857" r:id="rId77"/>
    <hyperlink ref="F872" r:id="rId78"/>
    <hyperlink ref="F914" r:id="rId79"/>
    <hyperlink ref="F929" r:id="rId80"/>
    <hyperlink ref="F984" r:id="rId81"/>
    <hyperlink ref="F985" r:id="rId82"/>
    <hyperlink ref="F986" r:id="rId83"/>
    <hyperlink ref="F995" r:id="rId84"/>
  </hyperlinks>
  <pageMargins left="0.7" right="0.7" top="0.75" bottom="0.75" header="0.3" footer="0.3"/>
  <pageSetup scale="74" orientation="landscape" r:id="rId85"/>
  <headerFooter>
    <oddFooter>&amp;Las of &amp;D</oddFooter>
  </headerFooter>
  <rowBreaks count="2" manualBreakCount="2">
    <brk id="36" max="7" man="1"/>
    <brk id="19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workbookViewId="0">
      <selection activeCell="B2" sqref="B2:D251"/>
    </sheetView>
  </sheetViews>
  <sheetFormatPr defaultRowHeight="12.6" x14ac:dyDescent="0.2"/>
  <cols>
    <col min="1" max="1" width="15" customWidth="1"/>
    <col min="2" max="2" width="9.7265625" customWidth="1"/>
    <col min="3" max="3" width="7.90625" style="7" customWidth="1"/>
    <col min="4" max="4" width="25.26953125" customWidth="1"/>
    <col min="5" max="5" width="12.90625" customWidth="1"/>
    <col min="7" max="7" width="13.36328125" customWidth="1"/>
    <col min="8" max="8" width="14.26953125" customWidth="1"/>
    <col min="9" max="9" width="7" style="11" customWidth="1"/>
    <col min="10" max="10" width="26.6328125" customWidth="1"/>
    <col min="11" max="11" width="10.26953125" customWidth="1"/>
    <col min="12" max="12" width="25.36328125" customWidth="1"/>
  </cols>
  <sheetData>
    <row r="1" spans="1:13" s="8" customFormat="1" x14ac:dyDescent="0.2">
      <c r="A1" s="8" t="s">
        <v>2589</v>
      </c>
      <c r="B1" s="8" t="s">
        <v>2590</v>
      </c>
      <c r="C1" s="9" t="s">
        <v>2075</v>
      </c>
      <c r="D1" s="8" t="s">
        <v>2591</v>
      </c>
      <c r="F1"/>
      <c r="G1"/>
      <c r="H1"/>
      <c r="I1" s="11"/>
      <c r="J1"/>
      <c r="K1"/>
      <c r="L1"/>
      <c r="M1"/>
    </row>
    <row r="2" spans="1:13" x14ac:dyDescent="0.2">
      <c r="A2" s="40">
        <f>Rostr!F2</f>
        <v>15674</v>
      </c>
      <c r="B2" s="3">
        <f>Rostr!T2</f>
        <v>11</v>
      </c>
      <c r="C2" s="41" t="str">
        <f>Rostr!A2</f>
        <v>001</v>
      </c>
      <c r="D2" s="3" t="str">
        <f>+CONCATENATE(Rostr!C2,", ", Rostr!B2)</f>
        <v>Perrelli, Phillip E.</v>
      </c>
      <c r="E2" s="3"/>
    </row>
    <row r="3" spans="1:13" x14ac:dyDescent="0.2">
      <c r="A3" s="40">
        <f>Rostr!F3</f>
        <v>14173</v>
      </c>
      <c r="B3" s="3">
        <f>Rostr!T3</f>
        <v>10</v>
      </c>
      <c r="C3" s="41" t="str">
        <f>Rostr!A3</f>
        <v>002</v>
      </c>
      <c r="D3" s="3" t="str">
        <f>+CONCATENATE(Rostr!C3,", ", Rostr!B3)</f>
        <v xml:space="preserve">Cook, Wayne  </v>
      </c>
      <c r="K3" t="s">
        <v>2062</v>
      </c>
    </row>
    <row r="4" spans="1:13" x14ac:dyDescent="0.2">
      <c r="A4" s="40">
        <f>Rostr!F4</f>
        <v>10727</v>
      </c>
      <c r="B4" s="3">
        <f>Rostr!T4</f>
        <v>5</v>
      </c>
      <c r="C4" s="41" t="str">
        <f>Rostr!A4</f>
        <v>003</v>
      </c>
      <c r="D4" s="3" t="str">
        <f>+CONCATENATE(Rostr!C4,", ", Rostr!B4)</f>
        <v>Gilliam, Charles E.</v>
      </c>
    </row>
    <row r="5" spans="1:13" x14ac:dyDescent="0.2">
      <c r="A5" s="40">
        <f>Rostr!F5</f>
        <v>11545</v>
      </c>
      <c r="B5" s="3">
        <f>Rostr!T5</f>
        <v>8</v>
      </c>
      <c r="C5" s="41" t="str">
        <f>Rostr!A5</f>
        <v>004</v>
      </c>
      <c r="D5" s="3" t="str">
        <f>+CONCATENATE(Rostr!C5,", ", Rostr!B5)</f>
        <v>Walden, Herman</v>
      </c>
    </row>
    <row r="6" spans="1:13" x14ac:dyDescent="0.2">
      <c r="A6" s="40">
        <f>Rostr!F6</f>
        <v>12936</v>
      </c>
      <c r="B6" s="3">
        <f>Rostr!T6</f>
        <v>6</v>
      </c>
      <c r="C6" s="41" t="str">
        <f>Rostr!A6</f>
        <v>006</v>
      </c>
      <c r="D6" s="3" t="str">
        <f>+CONCATENATE(Rostr!C6,", ", Rostr!B6)</f>
        <v>Yee, Jai L.</v>
      </c>
      <c r="K6" t="s">
        <v>2062</v>
      </c>
      <c r="M6" t="s">
        <v>2062</v>
      </c>
    </row>
    <row r="7" spans="1:13" x14ac:dyDescent="0.2">
      <c r="A7" s="40">
        <f>Rostr!F7</f>
        <v>12269</v>
      </c>
      <c r="B7" s="3">
        <f>Rostr!T7</f>
        <v>8</v>
      </c>
      <c r="C7" s="41" t="str">
        <f>Rostr!A7</f>
        <v>008</v>
      </c>
      <c r="D7" s="3" t="str">
        <f>+CONCATENATE(Rostr!C7,", ", Rostr!B7)</f>
        <v>Braun, John C.</v>
      </c>
    </row>
    <row r="8" spans="1:13" x14ac:dyDescent="0.2">
      <c r="A8" s="40">
        <f>Rostr!F8</f>
        <v>11575</v>
      </c>
      <c r="B8" s="3">
        <f>Rostr!T8</f>
        <v>9</v>
      </c>
      <c r="C8" s="41" t="str">
        <f>Rostr!A8</f>
        <v>010</v>
      </c>
      <c r="D8" s="3" t="str">
        <f>+CONCATENATE(Rostr!C8,", ", Rostr!B8)</f>
        <v>Xavier, Carlos E.</v>
      </c>
      <c r="K8" t="s">
        <v>2062</v>
      </c>
    </row>
    <row r="9" spans="1:13" x14ac:dyDescent="0.2">
      <c r="A9" s="40">
        <f>Rostr!F9</f>
        <v>9191</v>
      </c>
      <c r="B9" s="3">
        <f>Rostr!T9</f>
        <v>3</v>
      </c>
      <c r="C9" s="41" t="str">
        <f>Rostr!A9</f>
        <v>011</v>
      </c>
      <c r="D9" s="3" t="str">
        <f>+CONCATENATE(Rostr!C9,", ", Rostr!B9)</f>
        <v xml:space="preserve">Pirkle, Allen C. </v>
      </c>
      <c r="M9" t="s">
        <v>2062</v>
      </c>
    </row>
    <row r="10" spans="1:13" x14ac:dyDescent="0.2">
      <c r="A10" s="40">
        <f>Rostr!F10</f>
        <v>13251</v>
      </c>
      <c r="B10" s="3">
        <f>Rostr!T10</f>
        <v>4</v>
      </c>
      <c r="C10" s="41" t="str">
        <f>Rostr!A10</f>
        <v>012</v>
      </c>
      <c r="D10" s="3" t="str">
        <f>+CONCATENATE(Rostr!C10,", ", Rostr!B10)</f>
        <v>Chaffee, Richard</v>
      </c>
      <c r="M10" t="s">
        <v>2062</v>
      </c>
    </row>
    <row r="11" spans="1:13" x14ac:dyDescent="0.2">
      <c r="A11" s="40">
        <f>Rostr!F11</f>
        <v>15676</v>
      </c>
      <c r="B11" s="3">
        <f>Rostr!T11</f>
        <v>12</v>
      </c>
      <c r="C11" s="41" t="str">
        <f>Rostr!A11</f>
        <v>013</v>
      </c>
      <c r="D11" s="3" t="str">
        <f>+CONCATENATE(Rostr!C11,", ", Rostr!B11)</f>
        <v>Berkson, Edward B.</v>
      </c>
    </row>
    <row r="12" spans="1:13" x14ac:dyDescent="0.2">
      <c r="A12" s="40">
        <f>Rostr!F12</f>
        <v>12946</v>
      </c>
      <c r="B12" s="3">
        <f>Rostr!T12</f>
        <v>6</v>
      </c>
      <c r="C12" s="41" t="str">
        <f>Rostr!A12</f>
        <v>014</v>
      </c>
      <c r="D12" s="3" t="str">
        <f>+CONCATENATE(Rostr!C12,", ", Rostr!B12)</f>
        <v>Murphy, Mike A.</v>
      </c>
    </row>
    <row r="13" spans="1:13" x14ac:dyDescent="0.2">
      <c r="A13" s="40">
        <f>Rostr!F13</f>
        <v>11328</v>
      </c>
      <c r="B13" s="3">
        <f>Rostr!T13</f>
        <v>1</v>
      </c>
      <c r="C13" s="41" t="str">
        <f>Rostr!A13</f>
        <v>015</v>
      </c>
      <c r="D13" s="3" t="str">
        <f>+CONCATENATE(Rostr!C13,", ", Rostr!B13)</f>
        <v>Sandor, Louis</v>
      </c>
    </row>
    <row r="14" spans="1:13" x14ac:dyDescent="0.2">
      <c r="A14" s="40">
        <f>Rostr!F14</f>
        <v>10454</v>
      </c>
      <c r="B14" s="3">
        <f>Rostr!T14</f>
        <v>8</v>
      </c>
      <c r="C14" s="41" t="str">
        <f>Rostr!A14</f>
        <v>016</v>
      </c>
      <c r="D14" s="3" t="str">
        <f>+CONCATENATE(Rostr!C14,", ", Rostr!B14)</f>
        <v>Johnson, Raymond L.</v>
      </c>
    </row>
    <row r="15" spans="1:13" x14ac:dyDescent="0.2">
      <c r="A15" s="40">
        <f>Rostr!F15</f>
        <v>11885</v>
      </c>
      <c r="B15" s="3">
        <f>Rostr!T15</f>
        <v>7</v>
      </c>
      <c r="C15" s="41" t="str">
        <f>Rostr!A15</f>
        <v>017</v>
      </c>
      <c r="D15" s="3" t="str">
        <f>+CONCATENATE(Rostr!C15,", ", Rostr!B15)</f>
        <v>Tinnes, Tim</v>
      </c>
    </row>
    <row r="16" spans="1:13" x14ac:dyDescent="0.2">
      <c r="A16" s="40">
        <f>Rostr!F16</f>
        <v>13444</v>
      </c>
      <c r="B16" s="3">
        <f>Rostr!T16</f>
        <v>10</v>
      </c>
      <c r="C16" s="41" t="str">
        <f>Rostr!A16</f>
        <v>018</v>
      </c>
      <c r="D16" s="3" t="str">
        <f>+CONCATENATE(Rostr!C16,", ", Rostr!B16)</f>
        <v>Langhorst, Carl W.</v>
      </c>
    </row>
    <row r="17" spans="1:13" x14ac:dyDescent="0.2">
      <c r="A17" s="40">
        <f>Rostr!F17</f>
        <v>12584</v>
      </c>
      <c r="B17" s="3">
        <f>Rostr!T17</f>
        <v>6</v>
      </c>
      <c r="C17" s="41" t="str">
        <f>Rostr!A17</f>
        <v>019</v>
      </c>
      <c r="D17" s="3" t="str">
        <f>+CONCATENATE(Rostr!C17,", ", Rostr!B17)</f>
        <v>Powell, Troy</v>
      </c>
    </row>
    <row r="18" spans="1:13" x14ac:dyDescent="0.2">
      <c r="A18" s="40">
        <f>Rostr!F18</f>
        <v>11770</v>
      </c>
      <c r="B18" s="3">
        <f>Rostr!T18</f>
        <v>3</v>
      </c>
      <c r="C18" s="41" t="str">
        <f>Rostr!A18</f>
        <v>020</v>
      </c>
      <c r="D18" s="3" t="str">
        <f>+CONCATENATE(Rostr!C18,", ", Rostr!B18)</f>
        <v>Schoenfeld, Norman</v>
      </c>
    </row>
    <row r="19" spans="1:13" x14ac:dyDescent="0.2">
      <c r="A19" s="40">
        <f>Rostr!F19</f>
        <v>14340</v>
      </c>
      <c r="B19" s="3">
        <f>Rostr!T19</f>
        <v>4</v>
      </c>
      <c r="C19" s="41" t="str">
        <f>Rostr!A19</f>
        <v>021</v>
      </c>
      <c r="D19" s="3" t="str">
        <f>+CONCATENATE(Rostr!C19,", ", Rostr!B19)</f>
        <v>Clizbe, Robert J.</v>
      </c>
    </row>
    <row r="20" spans="1:13" x14ac:dyDescent="0.2">
      <c r="A20" s="40">
        <f>Rostr!F20</f>
        <v>12695</v>
      </c>
      <c r="B20" s="3">
        <f>Rostr!T20</f>
        <v>11</v>
      </c>
      <c r="C20" s="41" t="str">
        <f>Rostr!A20</f>
        <v>022</v>
      </c>
      <c r="D20" s="3" t="str">
        <f>+CONCATENATE(Rostr!C20,", ", Rostr!B20)</f>
        <v xml:space="preserve">Portillo, Frank R. </v>
      </c>
    </row>
    <row r="21" spans="1:13" x14ac:dyDescent="0.2">
      <c r="A21" s="40">
        <f>Rostr!F21</f>
        <v>21015</v>
      </c>
      <c r="B21" s="3">
        <f>Rostr!T21</f>
        <v>7</v>
      </c>
      <c r="C21" s="41">
        <f>Rostr!A21</f>
        <v>23</v>
      </c>
      <c r="D21" s="3" t="str">
        <f>+CONCATENATE(Rostr!C21,", ", Rostr!B21)</f>
        <v>Vanoncini, Charles J.</v>
      </c>
    </row>
    <row r="22" spans="1:13" x14ac:dyDescent="0.2">
      <c r="A22" s="40">
        <f>Rostr!F22</f>
        <v>10083</v>
      </c>
      <c r="B22" s="3">
        <f>Rostr!T22</f>
        <v>8</v>
      </c>
      <c r="C22" s="41">
        <f>Rostr!A22</f>
        <v>24</v>
      </c>
      <c r="D22" s="3" t="str">
        <f>+CONCATENATE(Rostr!C22,", ", Rostr!B22)</f>
        <v>Dorr, Timothy</v>
      </c>
      <c r="M22" t="s">
        <v>2062</v>
      </c>
    </row>
    <row r="23" spans="1:13" x14ac:dyDescent="0.2">
      <c r="A23" s="40">
        <f>Rostr!F23</f>
        <v>11242</v>
      </c>
      <c r="B23" s="3">
        <f>Rostr!T23</f>
        <v>10</v>
      </c>
      <c r="C23" s="41" t="str">
        <f>Rostr!A23</f>
        <v>025</v>
      </c>
      <c r="D23" s="3" t="str">
        <f>+CONCATENATE(Rostr!C23,", ", Rostr!B23)</f>
        <v>Shurr, James</v>
      </c>
      <c r="M23" t="s">
        <v>2062</v>
      </c>
    </row>
    <row r="24" spans="1:13" x14ac:dyDescent="0.2">
      <c r="A24" s="40">
        <f>Rostr!F24</f>
        <v>14374</v>
      </c>
      <c r="B24" s="3">
        <f>Rostr!T24</f>
        <v>5</v>
      </c>
      <c r="C24" s="41" t="str">
        <f>Rostr!A24</f>
        <v>026</v>
      </c>
      <c r="D24" s="3" t="str">
        <f>+CONCATENATE(Rostr!C24,", ", Rostr!B24)</f>
        <v>McClaughry, Darrell L.</v>
      </c>
      <c r="M24" t="s">
        <v>2062</v>
      </c>
    </row>
    <row r="25" spans="1:13" x14ac:dyDescent="0.2">
      <c r="A25" s="40">
        <f>Rostr!F25</f>
        <v>14466</v>
      </c>
      <c r="B25" s="3">
        <f>Rostr!T25</f>
        <v>8</v>
      </c>
      <c r="C25" s="41" t="str">
        <f>Rostr!A25</f>
        <v>027</v>
      </c>
      <c r="D25" s="3" t="str">
        <f>+CONCATENATE(Rostr!C25,", ", Rostr!B25)</f>
        <v>Grummitt, Terry P.</v>
      </c>
      <c r="M25" t="s">
        <v>2062</v>
      </c>
    </row>
    <row r="26" spans="1:13" x14ac:dyDescent="0.2">
      <c r="A26" s="40">
        <f>Rostr!F26</f>
        <v>10738</v>
      </c>
      <c r="B26" s="3">
        <f>Rostr!T26</f>
        <v>5</v>
      </c>
      <c r="C26" s="41" t="str">
        <f>Rostr!A26</f>
        <v>028</v>
      </c>
      <c r="D26" s="3" t="str">
        <f>+CONCATENATE(Rostr!C26,", ", Rostr!B26)</f>
        <v>Gebert, Rudolf J.</v>
      </c>
      <c r="M26" t="s">
        <v>2062</v>
      </c>
    </row>
    <row r="27" spans="1:13" x14ac:dyDescent="0.2">
      <c r="A27" s="40">
        <f>Rostr!F27</f>
        <v>10905</v>
      </c>
      <c r="B27" s="3">
        <f>Rostr!T27</f>
        <v>11</v>
      </c>
      <c r="C27" s="41" t="str">
        <f>Rostr!A27</f>
        <v>029</v>
      </c>
      <c r="D27" s="3" t="str">
        <f>+CONCATENATE(Rostr!C27,", ", Rostr!B27)</f>
        <v>DeSilva, Lytton E.</v>
      </c>
      <c r="M27" t="s">
        <v>2062</v>
      </c>
    </row>
    <row r="28" spans="1:13" x14ac:dyDescent="0.2">
      <c r="A28" s="40">
        <f>Rostr!F28</f>
        <v>6518</v>
      </c>
      <c r="B28" s="3">
        <f>Rostr!T28</f>
        <v>11</v>
      </c>
      <c r="C28" s="41" t="str">
        <f>Rostr!A28</f>
        <v>031</v>
      </c>
      <c r="D28" s="3" t="str">
        <f>+CONCATENATE(Rostr!C28,", ", Rostr!B28)</f>
        <v>Hayes, Wiliam J.</v>
      </c>
      <c r="M28" t="s">
        <v>2062</v>
      </c>
    </row>
    <row r="29" spans="1:13" x14ac:dyDescent="0.2">
      <c r="A29" s="40">
        <f>Rostr!F29</f>
        <v>8611</v>
      </c>
      <c r="B29" s="3">
        <f>Rostr!T29</f>
        <v>7</v>
      </c>
      <c r="C29" s="41" t="str">
        <f>Rostr!A29</f>
        <v>032</v>
      </c>
      <c r="D29" s="3" t="str">
        <f>+CONCATENATE(Rostr!C29,", ", Rostr!B29)</f>
        <v>Redsun, Harold</v>
      </c>
      <c r="M29" t="s">
        <v>2062</v>
      </c>
    </row>
    <row r="30" spans="1:13" x14ac:dyDescent="0.2">
      <c r="A30" s="40">
        <f>Rostr!F30</f>
        <v>15747</v>
      </c>
      <c r="B30" s="3">
        <f>Rostr!T30</f>
        <v>2</v>
      </c>
      <c r="C30" s="41">
        <f>Rostr!A30</f>
        <v>33</v>
      </c>
      <c r="D30" s="3" t="str">
        <f>+CONCATENATE(Rostr!C30,", ", Rostr!B30)</f>
        <v>Schneider, Michel B.</v>
      </c>
      <c r="M30" t="s">
        <v>2062</v>
      </c>
    </row>
    <row r="31" spans="1:13" x14ac:dyDescent="0.2">
      <c r="A31" s="40">
        <f>Rostr!F31</f>
        <v>11442</v>
      </c>
      <c r="B31" s="3">
        <f>Rostr!T31</f>
        <v>4</v>
      </c>
      <c r="C31" s="41" t="str">
        <f>Rostr!A31</f>
        <v>034</v>
      </c>
      <c r="D31" s="3" t="str">
        <f>+CONCATENATE(Rostr!C31,", ", Rostr!B31)</f>
        <v>Hemmelsbach, William</v>
      </c>
      <c r="M31" t="s">
        <v>2062</v>
      </c>
    </row>
    <row r="32" spans="1:13" x14ac:dyDescent="0.2">
      <c r="A32" s="40">
        <f>Rostr!F32</f>
        <v>11949</v>
      </c>
      <c r="B32" s="3">
        <f>Rostr!T32</f>
        <v>9</v>
      </c>
      <c r="C32" s="41" t="str">
        <f>Rostr!A32</f>
        <v>035</v>
      </c>
      <c r="D32" s="3" t="str">
        <f>+CONCATENATE(Rostr!C32,", ", Rostr!B32)</f>
        <v>Butner, Dave</v>
      </c>
      <c r="M32" t="s">
        <v>2062</v>
      </c>
    </row>
    <row r="33" spans="1:13" x14ac:dyDescent="0.2">
      <c r="A33" s="40">
        <f>Rostr!F33</f>
        <v>11110</v>
      </c>
      <c r="B33" s="3">
        <f>Rostr!T33</f>
        <v>6</v>
      </c>
      <c r="C33" s="41" t="str">
        <f>Rostr!A33</f>
        <v>037</v>
      </c>
      <c r="D33" s="3" t="str">
        <f>+CONCATENATE(Rostr!C33,", ", Rostr!B33)</f>
        <v>Hunter, Jerry</v>
      </c>
      <c r="M33" t="s">
        <v>2339</v>
      </c>
    </row>
    <row r="34" spans="1:13" x14ac:dyDescent="0.2">
      <c r="A34" s="40">
        <f>Rostr!F34</f>
        <v>9237</v>
      </c>
      <c r="B34" s="3">
        <f>Rostr!T34</f>
        <v>4</v>
      </c>
      <c r="C34" s="41" t="str">
        <f>Rostr!A34</f>
        <v>039</v>
      </c>
      <c r="D34" s="3" t="str">
        <f>+CONCATENATE(Rostr!C34,", ", Rostr!B34)</f>
        <v>Canane, John T.</v>
      </c>
      <c r="M34" t="s">
        <v>2062</v>
      </c>
    </row>
    <row r="35" spans="1:13" x14ac:dyDescent="0.2">
      <c r="A35" s="40">
        <f>Rostr!F35</f>
        <v>14202</v>
      </c>
      <c r="B35" s="3">
        <f>Rostr!T35</f>
        <v>11</v>
      </c>
      <c r="C35" s="41" t="str">
        <f>Rostr!A35</f>
        <v>041</v>
      </c>
      <c r="D35" s="3" t="str">
        <f>+CONCATENATE(Rostr!C35,", ", Rostr!B35)</f>
        <v>Alberts, Norman J.</v>
      </c>
      <c r="M35" t="s">
        <v>2062</v>
      </c>
    </row>
    <row r="36" spans="1:13" x14ac:dyDescent="0.2">
      <c r="A36" s="40">
        <f>Rostr!F36</f>
        <v>11853</v>
      </c>
      <c r="B36" s="3">
        <f>Rostr!T36</f>
        <v>6</v>
      </c>
      <c r="C36" s="41" t="str">
        <f>Rostr!A36</f>
        <v>042</v>
      </c>
      <c r="D36" s="3" t="str">
        <f>+CONCATENATE(Rostr!C36,", ", Rostr!B36)</f>
        <v>Kaplan, Marvin</v>
      </c>
      <c r="M36" t="s">
        <v>2062</v>
      </c>
    </row>
    <row r="37" spans="1:13" x14ac:dyDescent="0.2">
      <c r="A37" s="40">
        <f>Rostr!F37</f>
        <v>13004</v>
      </c>
      <c r="B37" s="3">
        <f>Rostr!T37</f>
        <v>8</v>
      </c>
      <c r="C37" s="41" t="str">
        <f>Rostr!A37</f>
        <v>045</v>
      </c>
      <c r="D37" s="3" t="str">
        <f>+CONCATENATE(Rostr!C37,", ", Rostr!B37)</f>
        <v>Smith, Roger</v>
      </c>
      <c r="M37" t="s">
        <v>2062</v>
      </c>
    </row>
    <row r="38" spans="1:13" x14ac:dyDescent="0.2">
      <c r="A38" s="40">
        <f>Rostr!F38</f>
        <v>9573</v>
      </c>
      <c r="B38" s="3">
        <f>Rostr!T38</f>
        <v>3</v>
      </c>
      <c r="C38" s="41">
        <f>Rostr!A38</f>
        <v>46</v>
      </c>
      <c r="D38" s="3" t="str">
        <f>+CONCATENATE(Rostr!C38,", ", Rostr!B38)</f>
        <v>Loder, Robert</v>
      </c>
      <c r="M38" t="s">
        <v>2062</v>
      </c>
    </row>
    <row r="39" spans="1:13" x14ac:dyDescent="0.2">
      <c r="A39" s="40">
        <f>Rostr!F39</f>
        <v>14780</v>
      </c>
      <c r="B39" s="3">
        <f>Rostr!T39</f>
        <v>6</v>
      </c>
      <c r="C39" s="41" t="str">
        <f>Rostr!A39</f>
        <v>048</v>
      </c>
      <c r="D39" s="3" t="str">
        <f>+CONCATENATE(Rostr!C39,", ", Rostr!B39)</f>
        <v>Goff, Phillip</v>
      </c>
      <c r="M39" t="s">
        <v>2062</v>
      </c>
    </row>
    <row r="40" spans="1:13" x14ac:dyDescent="0.2">
      <c r="A40" s="40">
        <f>Rostr!F40</f>
        <v>11950</v>
      </c>
      <c r="B40" s="3">
        <f>Rostr!T40</f>
        <v>9</v>
      </c>
      <c r="C40" s="41" t="str">
        <f>Rostr!A40</f>
        <v>049</v>
      </c>
      <c r="D40" s="3" t="str">
        <f>+CONCATENATE(Rostr!C40,", ", Rostr!B40)</f>
        <v>Leschot, Allen</v>
      </c>
      <c r="M40" t="s">
        <v>2062</v>
      </c>
    </row>
    <row r="41" spans="1:13" x14ac:dyDescent="0.2">
      <c r="A41" s="40">
        <f>Rostr!F41</f>
        <v>9493</v>
      </c>
      <c r="B41" s="3">
        <f>Rostr!T41</f>
        <v>12</v>
      </c>
      <c r="C41" s="41" t="str">
        <f>Rostr!A41</f>
        <v>050</v>
      </c>
      <c r="D41" s="3" t="str">
        <f>+CONCATENATE(Rostr!C41,", ", Rostr!B41)</f>
        <v>Waterman, Douglas R.</v>
      </c>
      <c r="M41" t="s">
        <v>2062</v>
      </c>
    </row>
    <row r="42" spans="1:13" x14ac:dyDescent="0.2">
      <c r="A42" s="40">
        <f>Rostr!F42</f>
        <v>13526</v>
      </c>
      <c r="B42" s="3">
        <f>Rostr!T42</f>
        <v>1</v>
      </c>
      <c r="C42" s="41" t="str">
        <f>Rostr!A42</f>
        <v>051</v>
      </c>
      <c r="D42" s="3" t="str">
        <f>+CONCATENATE(Rostr!C42,", ", Rostr!B42)</f>
        <v>Fucik, John J.</v>
      </c>
      <c r="M42" t="s">
        <v>2062</v>
      </c>
    </row>
    <row r="43" spans="1:13" x14ac:dyDescent="0.2">
      <c r="A43" s="40">
        <f>Rostr!F43</f>
        <v>8122</v>
      </c>
      <c r="B43" s="3">
        <f>Rostr!T43</f>
        <v>3</v>
      </c>
      <c r="C43" s="41" t="str">
        <f>Rostr!A43</f>
        <v>052</v>
      </c>
      <c r="D43" s="3" t="str">
        <f>+CONCATENATE(Rostr!C43,", ", Rostr!B43)</f>
        <v>Plank, Lloyd G.</v>
      </c>
      <c r="M43" t="s">
        <v>2062</v>
      </c>
    </row>
    <row r="44" spans="1:13" x14ac:dyDescent="0.2">
      <c r="A44" s="40">
        <f>Rostr!F44</f>
        <v>11167</v>
      </c>
      <c r="B44" s="3">
        <f>Rostr!T44</f>
        <v>7</v>
      </c>
      <c r="C44" s="41" t="str">
        <f>Rostr!A44</f>
        <v>053</v>
      </c>
      <c r="D44" s="3" t="str">
        <f>+CONCATENATE(Rostr!C44,", ", Rostr!B44)</f>
        <v>Clark, William S.</v>
      </c>
      <c r="M44" t="s">
        <v>2339</v>
      </c>
    </row>
    <row r="45" spans="1:13" x14ac:dyDescent="0.2">
      <c r="A45" s="40">
        <f>Rostr!F45</f>
        <v>13962</v>
      </c>
      <c r="B45" s="3">
        <f>Rostr!T45</f>
        <v>3</v>
      </c>
      <c r="C45" s="41" t="str">
        <f>Rostr!A45</f>
        <v>055</v>
      </c>
      <c r="D45" s="3" t="str">
        <f>+CONCATENATE(Rostr!C45,", ", Rostr!B45)</f>
        <v>Bonfiglio, Gary A.</v>
      </c>
      <c r="M45" t="s">
        <v>2062</v>
      </c>
    </row>
    <row r="46" spans="1:13" x14ac:dyDescent="0.2">
      <c r="A46" s="40">
        <f>Rostr!F46</f>
        <v>12960</v>
      </c>
      <c r="B46" s="3">
        <f>Rostr!T46</f>
        <v>6</v>
      </c>
      <c r="C46" s="41" t="str">
        <f>Rostr!A46</f>
        <v>058</v>
      </c>
      <c r="D46" s="3" t="str">
        <f>+CONCATENATE(Rostr!C46,", ", Rostr!B46)</f>
        <v>McCallum, William E.</v>
      </c>
      <c r="M46" t="s">
        <v>2062</v>
      </c>
    </row>
    <row r="47" spans="1:13" x14ac:dyDescent="0.2">
      <c r="A47" s="40">
        <f>Rostr!F47</f>
        <v>12187</v>
      </c>
      <c r="B47" s="3">
        <f>Rostr!T47</f>
        <v>5</v>
      </c>
      <c r="C47" s="41" t="str">
        <f>Rostr!A47</f>
        <v>059</v>
      </c>
      <c r="D47" s="3" t="str">
        <f>+CONCATENATE(Rostr!C47,", ", Rostr!B47)</f>
        <v>Rohrs, Anthony C.</v>
      </c>
    </row>
    <row r="48" spans="1:13" x14ac:dyDescent="0.2">
      <c r="A48" s="40">
        <f>Rostr!F48</f>
        <v>13181</v>
      </c>
      <c r="B48" s="3">
        <f>Rostr!T48</f>
        <v>2</v>
      </c>
      <c r="C48" s="41" t="str">
        <f>Rostr!A48</f>
        <v>061</v>
      </c>
      <c r="D48" s="3" t="str">
        <f>+CONCATENATE(Rostr!C48,", ", Rostr!B48)</f>
        <v>Schafer, Norman F.</v>
      </c>
    </row>
    <row r="49" spans="1:4" x14ac:dyDescent="0.2">
      <c r="A49" s="40">
        <f>Rostr!F49</f>
        <v>15170</v>
      </c>
      <c r="B49" s="3">
        <f>Rostr!T49</f>
        <v>7</v>
      </c>
      <c r="C49" s="41" t="str">
        <f>Rostr!A49</f>
        <v>062</v>
      </c>
      <c r="D49" s="3" t="str">
        <f>+CONCATENATE(Rostr!C49,", ", Rostr!B49)</f>
        <v>Boswell, Gary F.</v>
      </c>
    </row>
    <row r="50" spans="1:4" x14ac:dyDescent="0.2">
      <c r="A50" s="40">
        <f>Rostr!F50</f>
        <v>13662</v>
      </c>
      <c r="B50" s="3">
        <f>Rostr!T50</f>
        <v>5</v>
      </c>
      <c r="C50" s="41" t="str">
        <f>Rostr!A50</f>
        <v>063</v>
      </c>
      <c r="D50" s="3" t="str">
        <f>+CONCATENATE(Rostr!C50,", ", Rostr!B50)</f>
        <v>Zavattero, Albert N.</v>
      </c>
    </row>
    <row r="51" spans="1:4" x14ac:dyDescent="0.2">
      <c r="A51" s="40">
        <f>Rostr!F51</f>
        <v>10327</v>
      </c>
      <c r="B51" s="3">
        <f>Rostr!T51</f>
        <v>4</v>
      </c>
      <c r="C51" s="41" t="str">
        <f>Rostr!A51</f>
        <v>064</v>
      </c>
      <c r="D51" s="3" t="str">
        <f>+CONCATENATE(Rostr!C51,", ", Rostr!B51)</f>
        <v>Ostler, Joseph</v>
      </c>
    </row>
    <row r="52" spans="1:4" x14ac:dyDescent="0.2">
      <c r="A52" s="40">
        <f>Rostr!F52</f>
        <v>8439</v>
      </c>
      <c r="B52" s="3">
        <f>Rostr!T52</f>
        <v>2</v>
      </c>
      <c r="C52" s="41" t="str">
        <f>Rostr!A52</f>
        <v>066</v>
      </c>
      <c r="D52" s="3" t="str">
        <f>+CONCATENATE(Rostr!C52,", ", Rostr!B52)</f>
        <v>McCullough, Gene</v>
      </c>
    </row>
    <row r="53" spans="1:4" x14ac:dyDescent="0.2">
      <c r="A53" s="40">
        <f>Rostr!F53</f>
        <v>13657</v>
      </c>
      <c r="B53" s="3">
        <f>Rostr!T53</f>
        <v>5</v>
      </c>
      <c r="C53" s="41" t="str">
        <f>Rostr!A53</f>
        <v>067</v>
      </c>
      <c r="D53" s="3" t="str">
        <f>+CONCATENATE(Rostr!C53,", ", Rostr!B53)</f>
        <v>Hatton, Douglas F.</v>
      </c>
    </row>
    <row r="54" spans="1:4" x14ac:dyDescent="0.2">
      <c r="A54" s="40">
        <f>Rostr!F54</f>
        <v>11132</v>
      </c>
      <c r="B54" s="3">
        <f>Rostr!T54</f>
        <v>6</v>
      </c>
      <c r="C54" s="41" t="str">
        <f>Rostr!A54</f>
        <v>070</v>
      </c>
      <c r="D54" s="3" t="str">
        <f>+CONCATENATE(Rostr!C54,", ", Rostr!B54)</f>
        <v>Meylan, C. Louis</v>
      </c>
    </row>
    <row r="55" spans="1:4" x14ac:dyDescent="0.2">
      <c r="A55" s="40">
        <f>Rostr!F55</f>
        <v>14583</v>
      </c>
      <c r="B55" s="3">
        <f>Rostr!T55</f>
        <v>12</v>
      </c>
      <c r="C55" s="41" t="str">
        <f>Rostr!A55</f>
        <v>071</v>
      </c>
      <c r="D55" s="3" t="str">
        <f>+CONCATENATE(Rostr!C55,", ", Rostr!B55)</f>
        <v>Collins, Joe E.</v>
      </c>
    </row>
    <row r="56" spans="1:4" x14ac:dyDescent="0.2">
      <c r="A56" s="40">
        <f>Rostr!F56</f>
        <v>12093</v>
      </c>
      <c r="B56" s="3">
        <f>Rostr!T56</f>
        <v>2</v>
      </c>
      <c r="C56" s="41" t="str">
        <f>Rostr!A56</f>
        <v>072</v>
      </c>
      <c r="D56" s="3" t="str">
        <f>+CONCATENATE(Rostr!C56,", ", Rostr!B56)</f>
        <v>King, Thomas C.</v>
      </c>
    </row>
    <row r="57" spans="1:4" x14ac:dyDescent="0.2">
      <c r="A57" s="40">
        <f>Rostr!F57</f>
        <v>8492</v>
      </c>
      <c r="B57" s="3">
        <f>Rostr!T57</f>
        <v>4</v>
      </c>
      <c r="C57" s="41" t="str">
        <f>Rostr!A57</f>
        <v>073</v>
      </c>
      <c r="D57" s="3" t="str">
        <f>+CONCATENATE(Rostr!C57,", ", Rostr!B57)</f>
        <v>Jacob, Jerry J.</v>
      </c>
    </row>
    <row r="58" spans="1:4" x14ac:dyDescent="0.2">
      <c r="A58" s="40">
        <f>Rostr!F58</f>
        <v>8782</v>
      </c>
      <c r="B58" s="3">
        <f>Rostr!T58</f>
        <v>1</v>
      </c>
      <c r="C58" s="41" t="str">
        <f>Rostr!A58</f>
        <v>074</v>
      </c>
      <c r="D58" s="3" t="str">
        <f>+CONCATENATE(Rostr!C58,", ", Rostr!B58)</f>
        <v>Hattaway, Dudley P.</v>
      </c>
    </row>
    <row r="59" spans="1:4" x14ac:dyDescent="0.2">
      <c r="A59" s="40">
        <f>Rostr!F59</f>
        <v>11000</v>
      </c>
      <c r="B59" s="3">
        <f>Rostr!T59</f>
        <v>2</v>
      </c>
      <c r="C59" s="41" t="str">
        <f>Rostr!A59</f>
        <v>075</v>
      </c>
      <c r="D59" s="3" t="str">
        <f>+CONCATENATE(Rostr!C59,", ", Rostr!B59)</f>
        <v>Lawrence, Sheldon</v>
      </c>
    </row>
    <row r="60" spans="1:4" x14ac:dyDescent="0.2">
      <c r="A60" s="40">
        <f>Rostr!F60</f>
        <v>11609</v>
      </c>
      <c r="B60" s="3">
        <f>Rostr!T60</f>
        <v>10</v>
      </c>
      <c r="C60" s="41" t="str">
        <f>Rostr!A60</f>
        <v>076</v>
      </c>
      <c r="D60" s="3" t="str">
        <f>+CONCATENATE(Rostr!C60,", ", Rostr!B60)</f>
        <v>Christopherson, Gerald</v>
      </c>
    </row>
    <row r="61" spans="1:4" x14ac:dyDescent="0.2">
      <c r="A61" s="40">
        <f>Rostr!F61</f>
        <v>16729</v>
      </c>
      <c r="B61" s="3">
        <f>Rostr!T61</f>
        <v>10</v>
      </c>
      <c r="C61" s="41">
        <f>Rostr!A61</f>
        <v>78</v>
      </c>
      <c r="D61" s="3" t="str">
        <f>+CONCATENATE(Rostr!C61,", ", Rostr!B61)</f>
        <v>Horton, Terry L.</v>
      </c>
    </row>
    <row r="62" spans="1:4" x14ac:dyDescent="0.2">
      <c r="A62" s="40">
        <f>Rostr!F62</f>
        <v>14896</v>
      </c>
      <c r="B62" s="3">
        <f>Rostr!T62</f>
        <v>10</v>
      </c>
      <c r="C62" s="41" t="str">
        <f>Rostr!A62</f>
        <v>079</v>
      </c>
      <c r="D62" s="3" t="str">
        <f>+CONCATENATE(Rostr!C62,", ", Rostr!B62)</f>
        <v>Heck, David K.</v>
      </c>
    </row>
    <row r="63" spans="1:4" x14ac:dyDescent="0.2">
      <c r="A63" s="40">
        <f>Rostr!F63</f>
        <v>5895</v>
      </c>
      <c r="B63" s="3">
        <f>Rostr!T63</f>
        <v>2</v>
      </c>
      <c r="C63" s="41" t="str">
        <f>Rostr!A63</f>
        <v>080</v>
      </c>
      <c r="D63" s="3" t="str">
        <f>+CONCATENATE(Rostr!C63,", ", Rostr!B63)</f>
        <v>Schwarz, Ralph H.</v>
      </c>
    </row>
    <row r="64" spans="1:4" x14ac:dyDescent="0.2">
      <c r="A64" s="40">
        <f>Rostr!F64</f>
        <v>11425</v>
      </c>
      <c r="B64" s="3">
        <f>Rostr!T64</f>
        <v>4</v>
      </c>
      <c r="C64" s="41" t="str">
        <f>Rostr!A64</f>
        <v>081</v>
      </c>
      <c r="D64" s="3" t="str">
        <f>+CONCATENATE(Rostr!C64,", ", Rostr!B64)</f>
        <v>Colton, Roger M.</v>
      </c>
    </row>
    <row r="65" spans="1:4" x14ac:dyDescent="0.2">
      <c r="A65" s="40">
        <f>Rostr!F65</f>
        <v>12033</v>
      </c>
      <c r="B65" s="3">
        <f>Rostr!T65</f>
        <v>12</v>
      </c>
      <c r="C65" s="41" t="str">
        <f>Rostr!A65</f>
        <v>082</v>
      </c>
      <c r="D65" s="3" t="str">
        <f>+CONCATENATE(Rostr!C65,", ", Rostr!B65)</f>
        <v>Bowles, Robert</v>
      </c>
    </row>
    <row r="66" spans="1:4" x14ac:dyDescent="0.2">
      <c r="A66" s="40">
        <f>Rostr!F66</f>
        <v>15816</v>
      </c>
      <c r="B66" s="3">
        <f>Rostr!T66</f>
        <v>4</v>
      </c>
      <c r="C66" s="41" t="str">
        <f>Rostr!A66</f>
        <v>083</v>
      </c>
      <c r="D66" s="3" t="str">
        <f>+CONCATENATE(Rostr!C66,", ", Rostr!B66)</f>
        <v>Giambastiani, Dennis R.</v>
      </c>
    </row>
    <row r="67" spans="1:4" x14ac:dyDescent="0.2">
      <c r="A67" s="40">
        <f>Rostr!F67</f>
        <v>14906</v>
      </c>
      <c r="B67" s="3">
        <f>Rostr!T67</f>
        <v>10</v>
      </c>
      <c r="C67" s="41" t="str">
        <f>Rostr!A67</f>
        <v>086</v>
      </c>
      <c r="D67" s="3" t="str">
        <f>+CONCATENATE(Rostr!C67,", ", Rostr!B67)</f>
        <v>Satake, Al T.</v>
      </c>
    </row>
    <row r="68" spans="1:4" x14ac:dyDescent="0.2">
      <c r="A68" s="40">
        <f>Rostr!F68</f>
        <v>14738</v>
      </c>
      <c r="B68" s="3">
        <f>Rostr!T68</f>
        <v>5</v>
      </c>
      <c r="C68" s="41">
        <f>Rostr!A68</f>
        <v>87</v>
      </c>
      <c r="D68" s="3" t="str">
        <f>+CONCATENATE(Rostr!C68,", ", Rostr!B68)</f>
        <v>Bryce, George B.</v>
      </c>
    </row>
    <row r="69" spans="1:4" x14ac:dyDescent="0.2">
      <c r="A69" s="40">
        <f>Rostr!F69</f>
        <v>11758</v>
      </c>
      <c r="B69" s="3">
        <f>Rostr!T69</f>
        <v>3</v>
      </c>
      <c r="C69" s="41" t="str">
        <f>Rostr!A69</f>
        <v>088</v>
      </c>
      <c r="D69" s="3" t="str">
        <f>+CONCATENATE(Rostr!C69,", ", Rostr!B69)</f>
        <v>Peterson, John</v>
      </c>
    </row>
    <row r="70" spans="1:4" x14ac:dyDescent="0.2">
      <c r="A70" s="40">
        <f>Rostr!F70</f>
        <v>12426</v>
      </c>
      <c r="B70" s="3">
        <f>Rostr!T70</f>
        <v>1</v>
      </c>
      <c r="C70" s="41" t="str">
        <f>Rostr!A70</f>
        <v>089</v>
      </c>
      <c r="D70" s="3" t="str">
        <f>+CONCATENATE(Rostr!C70,", ", Rostr!B70)</f>
        <v>Maerzke, John R.</v>
      </c>
    </row>
    <row r="71" spans="1:4" x14ac:dyDescent="0.2">
      <c r="A71" s="40">
        <f>Rostr!F71</f>
        <v>13520</v>
      </c>
      <c r="B71" s="3">
        <f>Rostr!T71</f>
        <v>1</v>
      </c>
      <c r="C71" s="41">
        <f>Rostr!A71</f>
        <v>90</v>
      </c>
      <c r="D71" s="3" t="str">
        <f>+CONCATENATE(Rostr!C71,", ", Rostr!B71)</f>
        <v>Pryhuber, George</v>
      </c>
    </row>
    <row r="72" spans="1:4" x14ac:dyDescent="0.2">
      <c r="A72" s="40">
        <f>Rostr!F72</f>
        <v>14681</v>
      </c>
      <c r="B72" s="3">
        <f>Rostr!T72</f>
        <v>3</v>
      </c>
      <c r="C72" s="41" t="str">
        <f>Rostr!A72</f>
        <v>091</v>
      </c>
      <c r="D72" s="3" t="str">
        <f>+CONCATENATE(Rostr!C72,", ", Rostr!B72)</f>
        <v>Allen, Douglas G.</v>
      </c>
    </row>
    <row r="73" spans="1:4" x14ac:dyDescent="0.2">
      <c r="A73" s="40">
        <f>Rostr!F73</f>
        <v>13097</v>
      </c>
      <c r="B73" s="3">
        <f>Rostr!T73</f>
        <v>11</v>
      </c>
      <c r="C73" s="41" t="str">
        <f>Rostr!A73</f>
        <v>092</v>
      </c>
      <c r="D73" s="3" t="str">
        <f>+CONCATENATE(Rostr!C73,", ", Rostr!B73)</f>
        <v>Vogl, Arthur</v>
      </c>
    </row>
    <row r="74" spans="1:4" x14ac:dyDescent="0.2">
      <c r="A74" s="40">
        <f>Rostr!F74</f>
        <v>11924</v>
      </c>
      <c r="B74" s="3">
        <f>Rostr!T74</f>
        <v>8</v>
      </c>
      <c r="C74" s="41" t="str">
        <f>Rostr!A74</f>
        <v>093</v>
      </c>
      <c r="D74" s="3" t="str">
        <f>+CONCATENATE(Rostr!C74,", ", Rostr!B74)</f>
        <v>McVean, Kirk</v>
      </c>
    </row>
    <row r="75" spans="1:4" x14ac:dyDescent="0.2">
      <c r="A75" s="40">
        <f>Rostr!F75</f>
        <v>14858</v>
      </c>
      <c r="B75" s="3">
        <f>Rostr!T75</f>
        <v>9</v>
      </c>
      <c r="C75" s="41" t="str">
        <f>Rostr!A75</f>
        <v>094</v>
      </c>
      <c r="D75" s="3" t="str">
        <f>+CONCATENATE(Rostr!C75,", ", Rostr!B75)</f>
        <v>Fitzgerald, Alan</v>
      </c>
    </row>
    <row r="76" spans="1:4" x14ac:dyDescent="0.2">
      <c r="A76" s="40">
        <f>Rostr!F76</f>
        <v>12083</v>
      </c>
      <c r="B76" s="3">
        <f>Rostr!T76</f>
        <v>1</v>
      </c>
      <c r="C76" s="41" t="str">
        <f>Rostr!A76</f>
        <v>095</v>
      </c>
      <c r="D76" s="3" t="str">
        <f>+CONCATENATE(Rostr!C76,", ", Rostr!B76)</f>
        <v>Ginter, William K.</v>
      </c>
    </row>
    <row r="77" spans="1:4" x14ac:dyDescent="0.2">
      <c r="A77" s="40">
        <f>Rostr!F77</f>
        <v>10626</v>
      </c>
      <c r="B77" s="3">
        <f>Rostr!T77</f>
        <v>2</v>
      </c>
      <c r="C77" s="41" t="str">
        <f>Rostr!A77</f>
        <v>096</v>
      </c>
      <c r="D77" s="3" t="str">
        <f>+CONCATENATE(Rostr!C77,", ", Rostr!B77)</f>
        <v>Kallas, Pete</v>
      </c>
    </row>
    <row r="78" spans="1:4" x14ac:dyDescent="0.2">
      <c r="A78" s="40">
        <f>Rostr!F78</f>
        <v>15178</v>
      </c>
      <c r="B78" s="3">
        <f>Rostr!T78</f>
        <v>7</v>
      </c>
      <c r="C78" s="41" t="str">
        <f>Rostr!A78</f>
        <v>097</v>
      </c>
      <c r="D78" s="3" t="str">
        <f>+CONCATENATE(Rostr!C78,", ", Rostr!B78)</f>
        <v>Girvan, Garrett J.</v>
      </c>
    </row>
    <row r="79" spans="1:4" x14ac:dyDescent="0.2">
      <c r="A79" s="40">
        <f>Rostr!F79</f>
        <v>12785</v>
      </c>
      <c r="B79" s="3">
        <f>Rostr!T79</f>
        <v>1</v>
      </c>
      <c r="C79" s="41" t="str">
        <f>Rostr!A79</f>
        <v>099</v>
      </c>
      <c r="D79" s="3" t="str">
        <f>+CONCATENATE(Rostr!C79,", ", Rostr!B79)</f>
        <v>Conger, Edward R.</v>
      </c>
    </row>
    <row r="80" spans="1:4" x14ac:dyDescent="0.2">
      <c r="A80" s="40">
        <f>Rostr!F80</f>
        <v>9550</v>
      </c>
      <c r="B80" s="3">
        <f>Rostr!T80</f>
        <v>2</v>
      </c>
      <c r="C80" s="41">
        <f>Rostr!A80</f>
        <v>100</v>
      </c>
      <c r="D80" s="3" t="str">
        <f>+CONCATENATE(Rostr!C80,", ", Rostr!B80)</f>
        <v>Egan, Clifford A.</v>
      </c>
    </row>
    <row r="81" spans="1:4" x14ac:dyDescent="0.2">
      <c r="A81" s="40">
        <f>Rostr!F81</f>
        <v>12589</v>
      </c>
      <c r="B81" s="3">
        <f>Rostr!T81</f>
        <v>6</v>
      </c>
      <c r="C81" s="41">
        <f>Rostr!A81</f>
        <v>101</v>
      </c>
      <c r="D81" s="3" t="str">
        <f>+CONCATENATE(Rostr!C81,", ", Rostr!B81)</f>
        <v>Meyer, George D.</v>
      </c>
    </row>
    <row r="82" spans="1:4" x14ac:dyDescent="0.2">
      <c r="A82" s="40">
        <f>Rostr!F82</f>
        <v>13090</v>
      </c>
      <c r="B82" s="3">
        <f>Rostr!T82</f>
        <v>11</v>
      </c>
      <c r="C82" s="41">
        <f>Rostr!A82</f>
        <v>102</v>
      </c>
      <c r="D82" s="3" t="str">
        <f>+CONCATENATE(Rostr!C82,", ", Rostr!B82)</f>
        <v>Conlon, Bob</v>
      </c>
    </row>
    <row r="83" spans="1:4" x14ac:dyDescent="0.2">
      <c r="A83" s="40">
        <f>Rostr!F83</f>
        <v>13379</v>
      </c>
      <c r="B83" s="3">
        <f>Rostr!T83</f>
        <v>8</v>
      </c>
      <c r="C83" s="41">
        <f>Rostr!A83</f>
        <v>103</v>
      </c>
      <c r="D83" s="3" t="str">
        <f>+CONCATENATE(Rostr!C83,", ", Rostr!B83)</f>
        <v>Bort, Stephen</v>
      </c>
    </row>
    <row r="84" spans="1:4" x14ac:dyDescent="0.2">
      <c r="A84" s="40">
        <f>Rostr!F84</f>
        <v>15110</v>
      </c>
      <c r="B84" s="3">
        <f>Rostr!T84</f>
        <v>5</v>
      </c>
      <c r="C84" s="41">
        <f>Rostr!A84</f>
        <v>104</v>
      </c>
      <c r="D84" s="3" t="str">
        <f>+CONCATENATE(Rostr!C84,", ", Rostr!B84)</f>
        <v>Riordan, John C.</v>
      </c>
    </row>
    <row r="85" spans="1:4" x14ac:dyDescent="0.2">
      <c r="A85" s="40">
        <f>Rostr!F85</f>
        <v>9822</v>
      </c>
      <c r="B85" s="3">
        <f>Rostr!T85</f>
        <v>11</v>
      </c>
      <c r="C85" s="41">
        <f>Rostr!A85</f>
        <v>105</v>
      </c>
      <c r="D85" s="3" t="str">
        <f>+CONCATENATE(Rostr!C85,", ", Rostr!B85)</f>
        <v>Krikorian, Oscar</v>
      </c>
    </row>
    <row r="86" spans="1:4" x14ac:dyDescent="0.2">
      <c r="A86" s="40">
        <f>Rostr!F86</f>
        <v>16340</v>
      </c>
      <c r="B86" s="3">
        <f>Rostr!T86</f>
        <v>9</v>
      </c>
      <c r="C86" s="41">
        <f>Rostr!A86</f>
        <v>106</v>
      </c>
      <c r="D86" s="3" t="str">
        <f>+CONCATENATE(Rostr!C86,", ", Rostr!B86)</f>
        <v xml:space="preserve">McClelland, Douglas J. </v>
      </c>
    </row>
    <row r="87" spans="1:4" x14ac:dyDescent="0.2">
      <c r="A87" s="40">
        <f>Rostr!F87</f>
        <v>15938</v>
      </c>
      <c r="B87" s="3">
        <f>Rostr!T87</f>
        <v>8</v>
      </c>
      <c r="C87" s="41">
        <f>Rostr!A87</f>
        <v>107</v>
      </c>
      <c r="D87" s="3" t="str">
        <f>+CONCATENATE(Rostr!C87,", ", Rostr!B87)</f>
        <v>Freitas, Paul M.</v>
      </c>
    </row>
    <row r="88" spans="1:4" x14ac:dyDescent="0.2">
      <c r="A88" s="40">
        <f>Rostr!F88</f>
        <v>15309</v>
      </c>
      <c r="B88" s="3">
        <f>Rostr!T88</f>
        <v>11</v>
      </c>
      <c r="C88" s="41">
        <f>Rostr!A88</f>
        <v>108</v>
      </c>
      <c r="D88" s="3" t="str">
        <f>+CONCATENATE(Rostr!C88,", ", Rostr!B88)</f>
        <v>Schmidt, Neil P.</v>
      </c>
    </row>
    <row r="89" spans="1:4" x14ac:dyDescent="0.2">
      <c r="A89" s="40">
        <f>Rostr!F89</f>
        <v>11306</v>
      </c>
      <c r="B89" s="3">
        <f>Rostr!T89</f>
        <v>12</v>
      </c>
      <c r="C89" s="41">
        <f>Rostr!A89</f>
        <v>109</v>
      </c>
      <c r="D89" s="3" t="str">
        <f>+CONCATENATE(Rostr!C89,", ", Rostr!B89)</f>
        <v>Antczak, John E.</v>
      </c>
    </row>
    <row r="90" spans="1:4" x14ac:dyDescent="0.2">
      <c r="A90" s="40">
        <f>Rostr!F90</f>
        <v>11062</v>
      </c>
      <c r="B90" s="3">
        <f>Rostr!T90</f>
        <v>4</v>
      </c>
      <c r="C90" s="41">
        <f>Rostr!A90</f>
        <v>110</v>
      </c>
      <c r="D90" s="3" t="str">
        <f>+CONCATENATE(Rostr!C90,", ", Rostr!B90)</f>
        <v>Smith, Ben J.</v>
      </c>
    </row>
    <row r="91" spans="1:4" x14ac:dyDescent="0.2">
      <c r="A91" s="40">
        <f>Rostr!F91</f>
        <v>14198</v>
      </c>
      <c r="B91" s="3">
        <f>Rostr!T91</f>
        <v>11</v>
      </c>
      <c r="C91" s="41">
        <f>Rostr!A91</f>
        <v>111</v>
      </c>
      <c r="D91" s="3" t="str">
        <f>+CONCATENATE(Rostr!C91,", ", Rostr!B91)</f>
        <v>Donaldson, Arthur S.</v>
      </c>
    </row>
    <row r="92" spans="1:4" x14ac:dyDescent="0.2">
      <c r="A92" s="40">
        <f>Rostr!F92</f>
        <v>10736</v>
      </c>
      <c r="B92" s="3">
        <f>Rostr!T92</f>
        <v>5</v>
      </c>
      <c r="C92" s="41">
        <f>Rostr!A92</f>
        <v>112</v>
      </c>
      <c r="D92" s="3" t="str">
        <f>+CONCATENATE(Rostr!C92,", ", Rostr!B92)</f>
        <v>Diehl, Joseph L.</v>
      </c>
    </row>
    <row r="93" spans="1:4" x14ac:dyDescent="0.2">
      <c r="A93" s="40">
        <f>Rostr!F93</f>
        <v>13734</v>
      </c>
      <c r="B93" s="3">
        <f>Rostr!T93</f>
        <v>8</v>
      </c>
      <c r="C93" s="41">
        <f>Rostr!A93</f>
        <v>113</v>
      </c>
      <c r="D93" s="3" t="str">
        <f>+CONCATENATE(Rostr!C93,", ", Rostr!B93)</f>
        <v>Coggiola, Peter G.</v>
      </c>
    </row>
    <row r="94" spans="1:4" x14ac:dyDescent="0.2">
      <c r="A94" s="40">
        <f>Rostr!F94</f>
        <v>12891</v>
      </c>
      <c r="B94" s="3">
        <f>Rostr!T94</f>
        <v>4</v>
      </c>
      <c r="C94" s="41">
        <f>Rostr!A94</f>
        <v>114</v>
      </c>
      <c r="D94" s="3" t="str">
        <f>+CONCATENATE(Rostr!C94,", ", Rostr!B94)</f>
        <v>Mcloughlin, Brendan A.</v>
      </c>
    </row>
    <row r="95" spans="1:4" x14ac:dyDescent="0.2">
      <c r="A95" s="40">
        <f>Rostr!F95</f>
        <v>14627</v>
      </c>
      <c r="B95" s="3">
        <f>Rostr!T95</f>
        <v>1</v>
      </c>
      <c r="C95" s="41">
        <f>Rostr!A95</f>
        <v>115</v>
      </c>
      <c r="D95" s="3" t="str">
        <f>+CONCATENATE(Rostr!C95,", ", Rostr!B95)</f>
        <v>Legler, Terry M.</v>
      </c>
    </row>
    <row r="96" spans="1:4" x14ac:dyDescent="0.2">
      <c r="A96" s="40">
        <f>Rostr!F96</f>
        <v>12251</v>
      </c>
      <c r="B96" s="3">
        <f>Rostr!T96</f>
        <v>7</v>
      </c>
      <c r="C96" s="41">
        <f>Rostr!A96</f>
        <v>116</v>
      </c>
      <c r="D96" s="3" t="str">
        <f>+CONCATENATE(Rostr!C96,", ", Rostr!B96)</f>
        <v>Sandy, Kenneth W.</v>
      </c>
    </row>
    <row r="97" spans="1:4" x14ac:dyDescent="0.2">
      <c r="A97" s="40">
        <f>Rostr!F97</f>
        <v>15850</v>
      </c>
      <c r="B97" s="3">
        <f>Rostr!T97</f>
        <v>5</v>
      </c>
      <c r="C97" s="41">
        <f>Rostr!A97</f>
        <v>117</v>
      </c>
      <c r="D97" s="3" t="str">
        <f>+CONCATENATE(Rostr!C97,", ", Rostr!B97)</f>
        <v>Hughes, Gregory E.</v>
      </c>
    </row>
    <row r="98" spans="1:4" x14ac:dyDescent="0.2">
      <c r="A98" s="40">
        <f>Rostr!F98</f>
        <v>7085</v>
      </c>
      <c r="B98" s="3">
        <f>Rostr!T98</f>
        <v>5</v>
      </c>
      <c r="C98" s="41">
        <f>Rostr!A98</f>
        <v>118</v>
      </c>
      <c r="D98" s="3" t="str">
        <f>+CONCATENATE(Rostr!C98,", ", Rostr!B98)</f>
        <v>Kinser, Robert W.</v>
      </c>
    </row>
    <row r="99" spans="1:4" x14ac:dyDescent="0.2">
      <c r="A99" s="40">
        <f>Rostr!F99</f>
        <v>12395</v>
      </c>
      <c r="B99" s="3">
        <f>Rostr!T99</f>
        <v>12</v>
      </c>
      <c r="C99" s="41">
        <f>Rostr!A99</f>
        <v>120</v>
      </c>
      <c r="D99" s="3" t="str">
        <f>+CONCATENATE(Rostr!C99,", ", Rostr!B99)</f>
        <v>Gleason, James E.</v>
      </c>
    </row>
    <row r="100" spans="1:4" x14ac:dyDescent="0.2">
      <c r="A100" s="40">
        <f>Rostr!F100</f>
        <v>11018</v>
      </c>
      <c r="B100" s="3">
        <f>Rostr!T100</f>
        <v>3</v>
      </c>
      <c r="C100" s="41">
        <f>Rostr!A100</f>
        <v>121</v>
      </c>
      <c r="D100" s="3" t="str">
        <f>+CONCATENATE(Rostr!C100,", ", Rostr!B100)</f>
        <v>Welsh, Don</v>
      </c>
    </row>
    <row r="101" spans="1:4" x14ac:dyDescent="0.2">
      <c r="A101" s="40">
        <f>Rostr!F101</f>
        <v>13141</v>
      </c>
      <c r="B101" s="3">
        <f>Rostr!T101</f>
        <v>12</v>
      </c>
      <c r="C101" s="41">
        <f>Rostr!A101</f>
        <v>123</v>
      </c>
      <c r="D101" s="3" t="str">
        <f>+CONCATENATE(Rostr!C101,", ", Rostr!B101)</f>
        <v>Chasnoff, Allan R.</v>
      </c>
    </row>
    <row r="102" spans="1:4" x14ac:dyDescent="0.2">
      <c r="A102" s="40">
        <f>Rostr!F102</f>
        <v>15569</v>
      </c>
      <c r="B102" s="3">
        <f>Rostr!T102</f>
        <v>8</v>
      </c>
      <c r="C102" s="41">
        <f>Rostr!A102</f>
        <v>124</v>
      </c>
      <c r="D102" s="3" t="str">
        <f>+CONCATENATE(Rostr!C102,", ", Rostr!B102)</f>
        <v>Cremolini, Kent A.</v>
      </c>
    </row>
    <row r="103" spans="1:4" x14ac:dyDescent="0.2">
      <c r="A103" s="40">
        <f>Rostr!F103</f>
        <v>11826</v>
      </c>
      <c r="B103" s="3">
        <f>Rostr!T103</f>
        <v>5</v>
      </c>
      <c r="C103" s="41">
        <f>Rostr!A103</f>
        <v>125</v>
      </c>
      <c r="D103" s="3" t="str">
        <f>+CONCATENATE(Rostr!C103,", ", Rostr!B103)</f>
        <v>Serafino, Albert L.</v>
      </c>
    </row>
    <row r="104" spans="1:4" x14ac:dyDescent="0.2">
      <c r="A104" s="40">
        <f>Rostr!F104</f>
        <v>13309</v>
      </c>
      <c r="B104" s="3">
        <f>Rostr!T104</f>
        <v>6</v>
      </c>
      <c r="C104" s="41">
        <f>Rostr!A104</f>
        <v>126</v>
      </c>
      <c r="D104" s="3" t="str">
        <f>+CONCATENATE(Rostr!C104,", ", Rostr!B104)</f>
        <v>Carlson, Linton D.</v>
      </c>
    </row>
    <row r="105" spans="1:4" x14ac:dyDescent="0.2">
      <c r="A105" s="40">
        <f>Rostr!F105</f>
        <v>10206</v>
      </c>
      <c r="B105" s="3">
        <f>Rostr!T105</f>
        <v>12</v>
      </c>
      <c r="C105" s="41">
        <f>Rostr!A105</f>
        <v>127</v>
      </c>
      <c r="D105" s="3" t="str">
        <f>+CONCATENATE(Rostr!C105,", ", Rostr!B105)</f>
        <v>DeHeus, Marvin P.</v>
      </c>
    </row>
    <row r="106" spans="1:4" x14ac:dyDescent="0.2">
      <c r="A106" s="40">
        <f>Rostr!F106</f>
        <v>13920</v>
      </c>
      <c r="B106" s="3">
        <f>Rostr!T106</f>
        <v>2</v>
      </c>
      <c r="C106" s="41">
        <f>Rostr!A106</f>
        <v>128</v>
      </c>
      <c r="D106" s="3" t="str">
        <f>+CONCATENATE(Rostr!C106,", ", Rostr!B106)</f>
        <v>Foust, James M.</v>
      </c>
    </row>
    <row r="107" spans="1:4" x14ac:dyDescent="0.2">
      <c r="A107" s="40">
        <f>Rostr!F107</f>
        <v>11607</v>
      </c>
      <c r="B107" s="3">
        <f>Rostr!T107</f>
        <v>10</v>
      </c>
      <c r="C107" s="41">
        <f>Rostr!A107</f>
        <v>129</v>
      </c>
      <c r="D107" s="3" t="str">
        <f>+CONCATENATE(Rostr!C107,", ", Rostr!B107)</f>
        <v>Christen, Urs</v>
      </c>
    </row>
    <row r="108" spans="1:4" x14ac:dyDescent="0.2">
      <c r="A108" s="40">
        <f>Rostr!F108</f>
        <v>10663</v>
      </c>
      <c r="B108" s="3">
        <f>Rostr!T108</f>
        <v>3</v>
      </c>
      <c r="C108" s="41">
        <f>Rostr!A108</f>
        <v>130</v>
      </c>
      <c r="D108" s="3" t="str">
        <f>+CONCATENATE(Rostr!C108,", ", Rostr!B108)</f>
        <v>Leschot, Ronald</v>
      </c>
    </row>
    <row r="109" spans="1:4" x14ac:dyDescent="0.2">
      <c r="A109" s="40">
        <f>Rostr!F109</f>
        <v>8854</v>
      </c>
      <c r="B109" s="3">
        <f>Rostr!T109</f>
        <v>3</v>
      </c>
      <c r="C109" s="41">
        <f>Rostr!A109</f>
        <v>131</v>
      </c>
      <c r="D109" s="3" t="str">
        <f>+CONCATENATE(Rostr!C109,", ", Rostr!B109)</f>
        <v>McCord, William</v>
      </c>
    </row>
    <row r="110" spans="1:4" x14ac:dyDescent="0.2">
      <c r="A110" s="40">
        <f>Rostr!F110</f>
        <v>16459</v>
      </c>
      <c r="B110" s="3">
        <f>Rostr!T110</f>
        <v>1</v>
      </c>
      <c r="C110" s="41">
        <f>Rostr!A110</f>
        <v>132</v>
      </c>
      <c r="D110" s="3" t="str">
        <f>+CONCATENATE(Rostr!C110,", ", Rostr!B110)</f>
        <v>Nickels, James</v>
      </c>
    </row>
    <row r="111" spans="1:4" x14ac:dyDescent="0.2">
      <c r="A111" s="40">
        <f>Rostr!F111</f>
        <v>7910</v>
      </c>
      <c r="B111" s="3">
        <f>Rostr!T111</f>
        <v>8</v>
      </c>
      <c r="C111" s="41">
        <f>Rostr!A111</f>
        <v>133</v>
      </c>
      <c r="D111" s="3" t="str">
        <f>+CONCATENATE(Rostr!C111,", ", Rostr!B111)</f>
        <v>Turnquist, William H.</v>
      </c>
    </row>
    <row r="112" spans="1:4" x14ac:dyDescent="0.2">
      <c r="A112" s="40">
        <f>Rostr!F112</f>
        <v>10504</v>
      </c>
      <c r="B112" s="3">
        <f>Rostr!T112</f>
        <v>10</v>
      </c>
      <c r="C112" s="41">
        <f>Rostr!A112</f>
        <v>134</v>
      </c>
      <c r="D112" s="3" t="str">
        <f>+CONCATENATE(Rostr!C112,", ", Rostr!B112)</f>
        <v>Thomson, Richard J.</v>
      </c>
    </row>
    <row r="113" spans="1:4" x14ac:dyDescent="0.2">
      <c r="A113" s="40">
        <f>Rostr!F113</f>
        <v>13621</v>
      </c>
      <c r="B113" s="3">
        <f>Rostr!T113</f>
        <v>4</v>
      </c>
      <c r="C113" s="41">
        <f>Rostr!A113</f>
        <v>135</v>
      </c>
      <c r="D113" s="3" t="str">
        <f>+CONCATENATE(Rostr!C113,", ", Rostr!B113)</f>
        <v>Jordan, Mark W.</v>
      </c>
    </row>
    <row r="114" spans="1:4" x14ac:dyDescent="0.2">
      <c r="A114" s="40">
        <f>Rostr!F114</f>
        <v>13293</v>
      </c>
      <c r="B114" s="3">
        <f>Rostr!T114</f>
        <v>5</v>
      </c>
      <c r="C114" s="41">
        <f>Rostr!A114</f>
        <v>136</v>
      </c>
      <c r="D114" s="3" t="str">
        <f>+CONCATENATE(Rostr!C114,", ", Rostr!B114)</f>
        <v>Robinson, Thomas</v>
      </c>
    </row>
    <row r="115" spans="1:4" x14ac:dyDescent="0.2">
      <c r="A115" s="40">
        <f>Rostr!F115</f>
        <v>10930</v>
      </c>
      <c r="B115" s="3">
        <f>Rostr!T115</f>
        <v>12</v>
      </c>
      <c r="C115" s="41">
        <f>Rostr!A115</f>
        <v>137</v>
      </c>
      <c r="D115" s="3" t="str">
        <f>+CONCATENATE(Rostr!C115,", ", Rostr!B115)</f>
        <v>Hubbard, Timothy T.</v>
      </c>
    </row>
    <row r="116" spans="1:4" x14ac:dyDescent="0.2">
      <c r="A116" s="40">
        <f>Rostr!F116</f>
        <v>12216</v>
      </c>
      <c r="B116" s="3">
        <f>Rostr!T116</f>
        <v>6</v>
      </c>
      <c r="C116" s="41">
        <f>Rostr!A116</f>
        <v>138</v>
      </c>
      <c r="D116" s="3" t="str">
        <f>+CONCATENATE(Rostr!C116,", ", Rostr!B116)</f>
        <v>Sherinian, Harry P.</v>
      </c>
    </row>
    <row r="117" spans="1:4" x14ac:dyDescent="0.2">
      <c r="A117" s="40">
        <f>Rostr!F117</f>
        <v>14297</v>
      </c>
      <c r="B117" s="3">
        <f>Rostr!T117</f>
        <v>2</v>
      </c>
      <c r="C117" s="41">
        <f>Rostr!A117</f>
        <v>139</v>
      </c>
      <c r="D117" s="3" t="str">
        <f>+CONCATENATE(Rostr!C117,", ", Rostr!B117)</f>
        <v>Armijo, Ronald</v>
      </c>
    </row>
    <row r="118" spans="1:4" x14ac:dyDescent="0.2">
      <c r="A118" s="40">
        <f>Rostr!F118</f>
        <v>12549</v>
      </c>
      <c r="B118" s="3">
        <f>Rostr!T118</f>
        <v>5</v>
      </c>
      <c r="C118" s="41">
        <f>Rostr!A118</f>
        <v>140</v>
      </c>
      <c r="D118" s="3" t="str">
        <f>+CONCATENATE(Rostr!C118,", ", Rostr!B118)</f>
        <v>Aalders, Dudley</v>
      </c>
    </row>
    <row r="119" spans="1:4" x14ac:dyDescent="0.2">
      <c r="A119" s="40">
        <f>Rostr!F119</f>
        <v>11718</v>
      </c>
      <c r="B119" s="3">
        <f>Rostr!T119</f>
        <v>1</v>
      </c>
      <c r="C119" s="41">
        <f>Rostr!A119</f>
        <v>141</v>
      </c>
      <c r="D119" s="3" t="str">
        <f>+CONCATENATE(Rostr!C119,", ", Rostr!B119)</f>
        <v>Socolich, Richard</v>
      </c>
    </row>
    <row r="120" spans="1:4" x14ac:dyDescent="0.2">
      <c r="A120" s="40">
        <f>Rostr!F120</f>
        <v>13011</v>
      </c>
      <c r="B120" s="3">
        <f>Rostr!T120</f>
        <v>8</v>
      </c>
      <c r="C120" s="41">
        <f>Rostr!A120</f>
        <v>142</v>
      </c>
      <c r="D120" s="3" t="str">
        <f>+CONCATENATE(Rostr!C120,", ", Rostr!B120)</f>
        <v>Barstow, James M.</v>
      </c>
    </row>
    <row r="121" spans="1:4" x14ac:dyDescent="0.2">
      <c r="A121" s="40">
        <f>Rostr!F121</f>
        <v>14448</v>
      </c>
      <c r="B121" s="3">
        <f>Rostr!T121</f>
        <v>7</v>
      </c>
      <c r="C121" s="41">
        <f>Rostr!A121</f>
        <v>143</v>
      </c>
      <c r="D121" s="3" t="str">
        <f>+CONCATENATE(Rostr!C121,", ", Rostr!B121)</f>
        <v>Lee, Bradford B.</v>
      </c>
    </row>
    <row r="122" spans="1:4" x14ac:dyDescent="0.2">
      <c r="A122" s="40">
        <f>Rostr!F122</f>
        <v>14196</v>
      </c>
      <c r="B122" s="3">
        <f>Rostr!T122</f>
        <v>11</v>
      </c>
      <c r="C122" s="41">
        <f>Rostr!A122</f>
        <v>144</v>
      </c>
      <c r="D122" s="3" t="str">
        <f>+CONCATENATE(Rostr!C122,", ", Rostr!B122)</f>
        <v>Randall, Lonny</v>
      </c>
    </row>
    <row r="123" spans="1:4" x14ac:dyDescent="0.2">
      <c r="A123" s="40">
        <f>Rostr!F123</f>
        <v>15674</v>
      </c>
      <c r="B123" s="3">
        <f>Rostr!T123</f>
        <v>11</v>
      </c>
      <c r="C123" s="41">
        <f>Rostr!A123</f>
        <v>145</v>
      </c>
      <c r="D123" s="3" t="str">
        <f>+CONCATENATE(Rostr!C123,", ", Rostr!B123)</f>
        <v>Chaney, William B.</v>
      </c>
    </row>
    <row r="124" spans="1:4" x14ac:dyDescent="0.2">
      <c r="A124" s="40">
        <f>Rostr!F124</f>
        <v>10200</v>
      </c>
      <c r="B124" s="3">
        <f>Rostr!T124</f>
        <v>12</v>
      </c>
      <c r="C124" s="41">
        <f>Rostr!A124</f>
        <v>146</v>
      </c>
      <c r="D124" s="3" t="str">
        <f>+CONCATENATE(Rostr!C124,", ", Rostr!B124)</f>
        <v>Robertson, Conrad</v>
      </c>
    </row>
    <row r="125" spans="1:4" x14ac:dyDescent="0.2">
      <c r="A125" s="40">
        <f>Rostr!F125</f>
        <v>15762</v>
      </c>
      <c r="B125" s="3">
        <f>Rostr!T125</f>
        <v>2</v>
      </c>
      <c r="C125" s="41">
        <f>Rostr!A125</f>
        <v>147</v>
      </c>
      <c r="D125" s="3" t="str">
        <f>+CONCATENATE(Rostr!C125,", ", Rostr!B125)</f>
        <v>O'Rourke, Ed</v>
      </c>
    </row>
    <row r="126" spans="1:4" x14ac:dyDescent="0.2">
      <c r="A126" s="40">
        <f>Rostr!F126</f>
        <v>12455</v>
      </c>
      <c r="B126" s="3">
        <f>Rostr!T126</f>
        <v>2</v>
      </c>
      <c r="C126" s="41">
        <f>Rostr!A126</f>
        <v>148</v>
      </c>
      <c r="D126" s="3" t="str">
        <f>+CONCATENATE(Rostr!C126,", ", Rostr!B126)</f>
        <v>Green, Daniel</v>
      </c>
    </row>
    <row r="127" spans="1:4" x14ac:dyDescent="0.2">
      <c r="A127" s="40">
        <f>Rostr!F127</f>
        <v>11199</v>
      </c>
      <c r="B127" s="3">
        <f>Rostr!T127</f>
        <v>8</v>
      </c>
      <c r="C127" s="41">
        <f>Rostr!A127</f>
        <v>149</v>
      </c>
      <c r="D127" s="3" t="str">
        <f>+CONCATENATE(Rostr!C127,", ", Rostr!B127)</f>
        <v>Breitwieser, Richard</v>
      </c>
    </row>
    <row r="128" spans="1:4" x14ac:dyDescent="0.2">
      <c r="A128" s="40">
        <f>Rostr!F128</f>
        <v>10246</v>
      </c>
      <c r="B128" s="3">
        <f>Rostr!T128</f>
        <v>1</v>
      </c>
      <c r="C128" s="41">
        <f>Rostr!A128</f>
        <v>150</v>
      </c>
      <c r="D128" s="3" t="str">
        <f>+CONCATENATE(Rostr!C128,", ", Rostr!B128)</f>
        <v>Klein, Ed</v>
      </c>
    </row>
    <row r="129" spans="1:4" x14ac:dyDescent="0.2">
      <c r="A129" s="40">
        <f>Rostr!F129</f>
        <v>15011</v>
      </c>
      <c r="B129" s="3">
        <f>Rostr!T129</f>
        <v>2</v>
      </c>
      <c r="C129" s="41">
        <f>Rostr!A129</f>
        <v>151</v>
      </c>
      <c r="D129" s="3" t="str">
        <f>+CONCATENATE(Rostr!C129,", ", Rostr!B129)</f>
        <v>Roberts, Donald</v>
      </c>
    </row>
    <row r="130" spans="1:4" x14ac:dyDescent="0.2">
      <c r="A130" s="40">
        <f>Rostr!F130</f>
        <v>14171</v>
      </c>
      <c r="B130" s="3">
        <f>Rostr!T130</f>
        <v>10</v>
      </c>
      <c r="C130" s="41">
        <f>Rostr!A130</f>
        <v>152</v>
      </c>
      <c r="D130" s="3" t="str">
        <f>+CONCATENATE(Rostr!C130,", ", Rostr!B130)</f>
        <v>Medeiros, Leonel</v>
      </c>
    </row>
    <row r="131" spans="1:4" x14ac:dyDescent="0.2">
      <c r="A131" s="40">
        <f>Rostr!F131</f>
        <v>11593</v>
      </c>
      <c r="B131" s="3">
        <f>Rostr!T131</f>
        <v>9</v>
      </c>
      <c r="C131" s="41">
        <f>Rostr!A131</f>
        <v>153</v>
      </c>
      <c r="D131" s="3" t="str">
        <f>+CONCATENATE(Rostr!C131,", ", Rostr!B131)</f>
        <v>Miller, Terry L.</v>
      </c>
    </row>
    <row r="132" spans="1:4" x14ac:dyDescent="0.2">
      <c r="A132" s="40">
        <f>Rostr!F132</f>
        <v>9304</v>
      </c>
      <c r="B132" s="3">
        <f>Rostr!T132</f>
        <v>6</v>
      </c>
      <c r="C132" s="41">
        <f>Rostr!A132</f>
        <v>154</v>
      </c>
      <c r="D132" s="3" t="str">
        <f>+CONCATENATE(Rostr!C132,", ", Rostr!B132)</f>
        <v xml:space="preserve">Carter, Robert M. </v>
      </c>
    </row>
    <row r="133" spans="1:4" x14ac:dyDescent="0.2">
      <c r="A133" s="40">
        <f>Rostr!F133</f>
        <v>14970</v>
      </c>
      <c r="B133" s="3">
        <f>Rostr!T133</f>
        <v>12</v>
      </c>
      <c r="C133" s="41">
        <f>Rostr!A133</f>
        <v>155</v>
      </c>
      <c r="D133" s="3" t="str">
        <f>+CONCATENATE(Rostr!C133,", ", Rostr!B133)</f>
        <v>Kopchik Jr., John</v>
      </c>
    </row>
    <row r="134" spans="1:4" x14ac:dyDescent="0.2">
      <c r="A134" s="40">
        <f>Rostr!F134</f>
        <v>11612</v>
      </c>
      <c r="B134" s="3">
        <f>Rostr!T134</f>
        <v>10</v>
      </c>
      <c r="C134" s="41">
        <f>Rostr!A134</f>
        <v>156</v>
      </c>
      <c r="D134" s="3" t="str">
        <f>+CONCATENATE(Rostr!C134,", ", Rostr!B134)</f>
        <v>Daniel, John E.</v>
      </c>
    </row>
    <row r="135" spans="1:4" x14ac:dyDescent="0.2">
      <c r="A135" s="40">
        <f>Rostr!F135</f>
        <v>15206</v>
      </c>
      <c r="B135" s="3">
        <f>Rostr!T135</f>
        <v>8</v>
      </c>
      <c r="C135" s="41">
        <f>Rostr!A135</f>
        <v>157</v>
      </c>
      <c r="D135" s="3" t="str">
        <f>+CONCATENATE(Rostr!C135,", ", Rostr!B135)</f>
        <v>Murray, Roderick D.</v>
      </c>
    </row>
    <row r="136" spans="1:4" x14ac:dyDescent="0.2">
      <c r="A136" s="40">
        <f>Rostr!F136</f>
        <v>14282</v>
      </c>
      <c r="B136" s="3">
        <f>Rostr!T136</f>
        <v>2</v>
      </c>
      <c r="C136" s="41" t="str">
        <f>Rostr!A136</f>
        <v>158</v>
      </c>
      <c r="D136" s="3" t="str">
        <f>+CONCATENATE(Rostr!C136,", ", Rostr!B136)</f>
        <v>Smith, Jeffrey B.</v>
      </c>
    </row>
    <row r="137" spans="1:4" x14ac:dyDescent="0.2">
      <c r="A137" s="40">
        <f>Rostr!F137</f>
        <v>14412</v>
      </c>
      <c r="B137" s="3">
        <f>Rostr!T137</f>
        <v>6</v>
      </c>
      <c r="C137" s="41">
        <f>Rostr!A137</f>
        <v>159</v>
      </c>
      <c r="D137" s="3" t="str">
        <f>+CONCATENATE(Rostr!C137,", ", Rostr!B137)</f>
        <v>Anderson, James H.</v>
      </c>
    </row>
    <row r="138" spans="1:4" x14ac:dyDescent="0.2">
      <c r="A138" s="40">
        <f>Rostr!F138</f>
        <v>8675</v>
      </c>
      <c r="B138" s="3">
        <f>Rostr!T138</f>
        <v>10</v>
      </c>
      <c r="C138" s="41">
        <f>Rostr!A138</f>
        <v>160</v>
      </c>
      <c r="D138" s="3" t="str">
        <f>+CONCATENATE(Rostr!C138,", ", Rostr!B138)</f>
        <v>Miller, Kenneth G.</v>
      </c>
    </row>
    <row r="139" spans="1:4" x14ac:dyDescent="0.2">
      <c r="A139" s="40">
        <f>Rostr!F139</f>
        <v>15127</v>
      </c>
      <c r="B139" s="3">
        <f>Rostr!T139</f>
        <v>6</v>
      </c>
      <c r="C139" s="41">
        <f>Rostr!A139</f>
        <v>161</v>
      </c>
      <c r="D139" s="3" t="str">
        <f>+CONCATENATE(Rostr!C139,", ", Rostr!B139)</f>
        <v>Donahue, Kevin J.</v>
      </c>
    </row>
    <row r="140" spans="1:4" x14ac:dyDescent="0.2">
      <c r="A140" s="40">
        <f>Rostr!F140</f>
        <v>15132</v>
      </c>
      <c r="B140" s="3">
        <f>Rostr!T140</f>
        <v>6</v>
      </c>
      <c r="C140" s="41">
        <f>Rostr!A140</f>
        <v>162</v>
      </c>
      <c r="D140" s="3" t="str">
        <f>+CONCATENATE(Rostr!C140,", ", Rostr!B140)</f>
        <v>Schroeder, Donald V.</v>
      </c>
    </row>
    <row r="141" spans="1:4" x14ac:dyDescent="0.2">
      <c r="A141" s="40">
        <f>Rostr!F141</f>
        <v>13902</v>
      </c>
      <c r="B141" s="3">
        <f>Rostr!T141</f>
        <v>1</v>
      </c>
      <c r="C141" s="41">
        <f>Rostr!A141</f>
        <v>163</v>
      </c>
      <c r="D141" s="3" t="str">
        <f>+CONCATENATE(Rostr!C141,", ", Rostr!B141)</f>
        <v>Duggan, Hugh</v>
      </c>
    </row>
    <row r="142" spans="1:4" x14ac:dyDescent="0.2">
      <c r="A142" s="40">
        <f>Rostr!F142</f>
        <v>12152</v>
      </c>
      <c r="B142" s="3">
        <f>Rostr!T142</f>
        <v>4</v>
      </c>
      <c r="C142" s="41">
        <f>Rostr!A142</f>
        <v>164</v>
      </c>
      <c r="D142" s="3" t="str">
        <f>+CONCATENATE(Rostr!C142,", ", Rostr!B142)</f>
        <v>Hayes, Billy M.</v>
      </c>
    </row>
    <row r="143" spans="1:4" x14ac:dyDescent="0.2">
      <c r="A143" s="40">
        <f>Rostr!F143</f>
        <v>10756</v>
      </c>
      <c r="B143" s="3">
        <f>Rostr!T143</f>
        <v>6</v>
      </c>
      <c r="C143" s="41">
        <f>Rostr!A143</f>
        <v>165</v>
      </c>
      <c r="D143" s="3" t="str">
        <f>+CONCATENATE(Rostr!C143,", ", Rostr!B143)</f>
        <v>McInnis, Charles D.</v>
      </c>
    </row>
    <row r="144" spans="1:4" x14ac:dyDescent="0.2">
      <c r="A144" s="40">
        <f>Rostr!F144</f>
        <v>9509</v>
      </c>
      <c r="B144" s="3">
        <f>Rostr!T144</f>
        <v>1</v>
      </c>
      <c r="C144" s="41">
        <f>Rostr!A144</f>
        <v>166</v>
      </c>
      <c r="D144" s="3" t="str">
        <f>+CONCATENATE(Rostr!C144,", ", Rostr!B144)</f>
        <v xml:space="preserve">Ratterree, Marty </v>
      </c>
    </row>
    <row r="145" spans="1:4" x14ac:dyDescent="0.2">
      <c r="A145" s="40">
        <f>Rostr!F145</f>
        <v>11531</v>
      </c>
      <c r="B145" s="3">
        <f>Rostr!T145</f>
        <v>7</v>
      </c>
      <c r="C145" s="41">
        <f>Rostr!A145</f>
        <v>167</v>
      </c>
      <c r="D145" s="3" t="str">
        <f>+CONCATENATE(Rostr!C145,", ", Rostr!B145)</f>
        <v>Nichols, Robert E.</v>
      </c>
    </row>
    <row r="146" spans="1:4" x14ac:dyDescent="0.2">
      <c r="A146" s="40">
        <f>Rostr!F146</f>
        <v>16601</v>
      </c>
      <c r="B146" s="3">
        <f>Rostr!T146</f>
        <v>6</v>
      </c>
      <c r="C146" s="41">
        <f>Rostr!A146</f>
        <v>168</v>
      </c>
      <c r="D146" s="3" t="str">
        <f>+CONCATENATE(Rostr!C146,", ", Rostr!B146)</f>
        <v>Beret, Samil</v>
      </c>
    </row>
    <row r="147" spans="1:4" x14ac:dyDescent="0.2">
      <c r="A147" s="40">
        <f>Rostr!F147</f>
        <v>15198</v>
      </c>
      <c r="B147" s="3">
        <f>Rostr!T147</f>
        <v>8</v>
      </c>
      <c r="C147" s="41">
        <f>Rostr!A147</f>
        <v>169</v>
      </c>
      <c r="D147" s="3" t="str">
        <f>+CONCATENATE(Rostr!C147,", ", Rostr!B147)</f>
        <v>Donohue, Robert E.</v>
      </c>
    </row>
    <row r="148" spans="1:4" x14ac:dyDescent="0.2">
      <c r="A148" s="40">
        <f>Rostr!F148</f>
        <v>11778</v>
      </c>
      <c r="B148" s="3">
        <f>Rostr!T148</f>
        <v>3</v>
      </c>
      <c r="C148" s="41">
        <f>Rostr!A148</f>
        <v>170</v>
      </c>
      <c r="D148" s="3" t="str">
        <f>+CONCATENATE(Rostr!C148,", ", Rostr!B148)</f>
        <v>Story, John L.</v>
      </c>
    </row>
    <row r="149" spans="1:4" x14ac:dyDescent="0.2">
      <c r="A149" s="40">
        <f>Rostr!F149</f>
        <v>11375</v>
      </c>
      <c r="B149" s="3">
        <f>Rostr!T149</f>
        <v>2</v>
      </c>
      <c r="C149" s="41">
        <f>Rostr!A149</f>
        <v>171</v>
      </c>
      <c r="D149" s="3" t="str">
        <f>+CONCATENATE(Rostr!C149,", ", Rostr!B149)</f>
        <v xml:space="preserve">Dickson, Jon A. </v>
      </c>
    </row>
    <row r="150" spans="1:4" x14ac:dyDescent="0.2">
      <c r="A150" s="40">
        <f>Rostr!F150</f>
        <v>9010</v>
      </c>
      <c r="B150" s="3">
        <f>Rostr!T150</f>
        <v>9</v>
      </c>
      <c r="C150" s="41">
        <f>Rostr!A150</f>
        <v>172</v>
      </c>
      <c r="D150" s="3" t="str">
        <f>+CONCATENATE(Rostr!C150,", ", Rostr!B150)</f>
        <v>DeGraf, Donnell</v>
      </c>
    </row>
    <row r="151" spans="1:4" x14ac:dyDescent="0.2">
      <c r="A151" s="40">
        <f>Rostr!F151</f>
        <v>15021</v>
      </c>
      <c r="B151" s="3">
        <f>Rostr!T151</f>
        <v>2</v>
      </c>
      <c r="C151" s="41">
        <f>Rostr!A151</f>
        <v>173</v>
      </c>
      <c r="D151" s="3" t="str">
        <f>+CONCATENATE(Rostr!C151,", ", Rostr!B151)</f>
        <v>Wong, Ernie E.</v>
      </c>
    </row>
    <row r="152" spans="1:4" x14ac:dyDescent="0.2">
      <c r="A152" s="40">
        <f>Rostr!F152</f>
        <v>13288</v>
      </c>
      <c r="B152" s="3">
        <f>Rostr!T152</f>
        <v>5</v>
      </c>
      <c r="C152" s="41">
        <f>Rostr!A152</f>
        <v>174</v>
      </c>
      <c r="D152" s="3" t="str">
        <f>+CONCATENATE(Rostr!C152,", ", Rostr!B152)</f>
        <v>Kohut, George B.</v>
      </c>
    </row>
    <row r="153" spans="1:4" x14ac:dyDescent="0.2">
      <c r="A153" s="40">
        <f>Rostr!F153</f>
        <v>12347</v>
      </c>
      <c r="B153" s="3">
        <f>Rostr!T153</f>
        <v>10</v>
      </c>
      <c r="C153" s="41">
        <f>Rostr!A153</f>
        <v>175</v>
      </c>
      <c r="D153" s="3" t="str">
        <f>+CONCATENATE(Rostr!C153,", ", Rostr!B153)</f>
        <v>Fraser, John A.</v>
      </c>
    </row>
    <row r="154" spans="1:4" x14ac:dyDescent="0.2">
      <c r="A154" s="40">
        <f>Rostr!F154</f>
        <v>15745</v>
      </c>
      <c r="B154" s="3">
        <f>Rostr!T154</f>
        <v>2</v>
      </c>
      <c r="C154" s="41">
        <f>Rostr!A154</f>
        <v>176</v>
      </c>
      <c r="D154" s="3" t="str">
        <f>+CONCATENATE(Rostr!C154,", ", Rostr!B154)</f>
        <v>Kinney, Harry E.</v>
      </c>
    </row>
    <row r="155" spans="1:4" x14ac:dyDescent="0.2">
      <c r="A155" s="40">
        <f>Rostr!F155</f>
        <v>9757</v>
      </c>
      <c r="B155" s="3">
        <f>Rostr!T155</f>
        <v>9</v>
      </c>
      <c r="C155" s="41">
        <f>Rostr!A155</f>
        <v>177</v>
      </c>
      <c r="D155" s="3" t="str">
        <f>+CONCATENATE(Rostr!C155,", ", Rostr!B155)</f>
        <v>Nachtweih, James</v>
      </c>
    </row>
    <row r="156" spans="1:4" x14ac:dyDescent="0.2">
      <c r="A156" s="40">
        <f>Rostr!F156</f>
        <v>17752</v>
      </c>
      <c r="B156" s="3">
        <f>Rostr!T156</f>
        <v>8</v>
      </c>
      <c r="C156" s="41">
        <f>Rostr!A156</f>
        <v>178</v>
      </c>
      <c r="D156" s="3" t="str">
        <f>+CONCATENATE(Rostr!C156,", ", Rostr!B156)</f>
        <v>Welker, Randy</v>
      </c>
    </row>
    <row r="157" spans="1:4" x14ac:dyDescent="0.2">
      <c r="A157" s="40">
        <f>Rostr!F157</f>
        <v>13881</v>
      </c>
      <c r="B157" s="3">
        <f>Rostr!T157</f>
        <v>1</v>
      </c>
      <c r="C157" s="41">
        <f>Rostr!A157</f>
        <v>180</v>
      </c>
      <c r="D157" s="3" t="str">
        <f>+CONCATENATE(Rostr!C157,", ", Rostr!B157)</f>
        <v>Eller, Thomas D.</v>
      </c>
    </row>
    <row r="158" spans="1:4" x14ac:dyDescent="0.2">
      <c r="A158" s="40">
        <f>Rostr!F158</f>
        <v>11521</v>
      </c>
      <c r="B158" s="3">
        <f>Rostr!T158</f>
        <v>7</v>
      </c>
      <c r="C158" s="41">
        <f>Rostr!A158</f>
        <v>181</v>
      </c>
      <c r="D158" s="3" t="str">
        <f>+CONCATENATE(Rostr!C158,", ", Rostr!B158)</f>
        <v>Reynolds, Allen G.</v>
      </c>
    </row>
    <row r="159" spans="1:4" x14ac:dyDescent="0.2">
      <c r="A159" s="40">
        <f>Rostr!F159</f>
        <v>9244</v>
      </c>
      <c r="B159" s="3">
        <f>Rostr!T159</f>
        <v>4</v>
      </c>
      <c r="C159" s="41">
        <f>Rostr!A159</f>
        <v>182</v>
      </c>
      <c r="D159" s="3" t="str">
        <f>+CONCATENATE(Rostr!C159,", ", Rostr!B159)</f>
        <v>Shader, Robert J.</v>
      </c>
    </row>
    <row r="160" spans="1:4" x14ac:dyDescent="0.2">
      <c r="A160" s="40">
        <f>Rostr!F160</f>
        <v>13194</v>
      </c>
      <c r="B160" s="3">
        <f>Rostr!T160</f>
        <v>2</v>
      </c>
      <c r="C160" s="41">
        <f>Rostr!A160</f>
        <v>183</v>
      </c>
      <c r="D160" s="3" t="str">
        <f>+CONCATENATE(Rostr!C160,", ", Rostr!B160)</f>
        <v>Fokas, Nicholas</v>
      </c>
    </row>
    <row r="161" spans="1:4" x14ac:dyDescent="0.2">
      <c r="A161" s="40">
        <f>Rostr!F161</f>
        <v>6995</v>
      </c>
      <c r="B161" s="3">
        <f>Rostr!T161</f>
        <v>2</v>
      </c>
      <c r="C161" s="41">
        <f>Rostr!A161</f>
        <v>184</v>
      </c>
      <c r="D161" s="3" t="str">
        <f>+CONCATENATE(Rostr!C161,", ", Rostr!B161)</f>
        <v>Harris, Paul R.</v>
      </c>
    </row>
    <row r="162" spans="1:4" x14ac:dyDescent="0.2">
      <c r="A162" s="40">
        <f>Rostr!F162</f>
        <v>12616</v>
      </c>
      <c r="B162" s="3">
        <f>Rostr!T162</f>
        <v>7</v>
      </c>
      <c r="C162" s="41">
        <f>Rostr!A162</f>
        <v>185</v>
      </c>
      <c r="D162" s="3" t="str">
        <f>+CONCATENATE(Rostr!C162,", ", Rostr!B162)</f>
        <v>Cherepy, Stephen</v>
      </c>
    </row>
    <row r="163" spans="1:4" x14ac:dyDescent="0.2">
      <c r="A163" s="40">
        <f>Rostr!F163</f>
        <v>13733</v>
      </c>
      <c r="B163" s="3">
        <f>Rostr!T163</f>
        <v>8</v>
      </c>
      <c r="C163" s="41">
        <f>Rostr!A163</f>
        <v>186</v>
      </c>
      <c r="D163" s="3" t="str">
        <f>+CONCATENATE(Rostr!C163,", ", Rostr!B163)</f>
        <v>White, Joel E.</v>
      </c>
    </row>
    <row r="164" spans="1:4" x14ac:dyDescent="0.2">
      <c r="A164" s="40">
        <f>Rostr!F164</f>
        <v>16454</v>
      </c>
      <c r="B164" s="3">
        <f>Rostr!T164</f>
        <v>1</v>
      </c>
      <c r="C164" s="41">
        <f>Rostr!A164</f>
        <v>187</v>
      </c>
      <c r="D164" s="3" t="str">
        <f>+CONCATENATE(Rostr!C164,", ", Rostr!B164)</f>
        <v>Binning, Kenneth R.</v>
      </c>
    </row>
    <row r="165" spans="1:4" x14ac:dyDescent="0.2">
      <c r="A165" s="40">
        <f>Rostr!F165</f>
        <v>10787</v>
      </c>
      <c r="B165" s="3">
        <f>Rostr!T165</f>
        <v>7</v>
      </c>
      <c r="C165" s="41">
        <f>Rostr!A165</f>
        <v>188</v>
      </c>
      <c r="D165" s="3" t="str">
        <f>+CONCATENATE(Rostr!C165,", ", Rostr!B165)</f>
        <v>Takacs, John C.</v>
      </c>
    </row>
    <row r="166" spans="1:4" x14ac:dyDescent="0.2">
      <c r="A166" s="40">
        <f>Rostr!F166</f>
        <v>12920</v>
      </c>
      <c r="B166" s="3">
        <f>Rostr!T166</f>
        <v>5</v>
      </c>
      <c r="C166" s="41">
        <f>Rostr!A166</f>
        <v>189</v>
      </c>
      <c r="D166" s="3" t="str">
        <f>+CONCATENATE(Rostr!C166,", ", Rostr!B166)</f>
        <v>Conroy, Thomas P.</v>
      </c>
    </row>
    <row r="167" spans="1:4" x14ac:dyDescent="0.2">
      <c r="A167" s="40">
        <f>Rostr!F167</f>
        <v>13917</v>
      </c>
      <c r="B167" s="3">
        <f>Rostr!T167</f>
        <v>2</v>
      </c>
      <c r="C167" s="41">
        <f>Rostr!A167</f>
        <v>190</v>
      </c>
      <c r="D167" s="3" t="str">
        <f>+CONCATENATE(Rostr!C167,", ", Rostr!B167)</f>
        <v>Rossland, Richard J.</v>
      </c>
    </row>
    <row r="168" spans="1:4" x14ac:dyDescent="0.2">
      <c r="A168" s="40">
        <f>Rostr!F168</f>
        <v>16187</v>
      </c>
      <c r="B168" s="3">
        <f>Rostr!T168</f>
        <v>4</v>
      </c>
      <c r="C168" s="41">
        <f>Rostr!A168</f>
        <v>191</v>
      </c>
      <c r="D168" s="3" t="str">
        <f>+CONCATENATE(Rostr!C168,", ", Rostr!B168)</f>
        <v>Elliott, Craig</v>
      </c>
    </row>
    <row r="169" spans="1:4" x14ac:dyDescent="0.2">
      <c r="A169" s="40">
        <f>Rostr!F169</f>
        <v>13307</v>
      </c>
      <c r="B169" s="3">
        <f>Rostr!T169</f>
        <v>6</v>
      </c>
      <c r="C169" s="41">
        <f>Rostr!A169</f>
        <v>192</v>
      </c>
      <c r="D169" s="3" t="str">
        <f>+CONCATENATE(Rostr!C169,", ", Rostr!B169)</f>
        <v>Benz, Andrew</v>
      </c>
    </row>
    <row r="170" spans="1:4" x14ac:dyDescent="0.2">
      <c r="A170" s="40">
        <f>Rostr!F170</f>
        <v>16134</v>
      </c>
      <c r="B170" s="3">
        <f>Rostr!T170</f>
        <v>3</v>
      </c>
      <c r="C170" s="41">
        <f>Rostr!A170</f>
        <v>193</v>
      </c>
      <c r="D170" s="3" t="str">
        <f>+CONCATENATE(Rostr!C170,", ", Rostr!B170)</f>
        <v>Williams, David P.</v>
      </c>
    </row>
    <row r="171" spans="1:4" x14ac:dyDescent="0.2">
      <c r="A171" s="40">
        <f>Rostr!F171</f>
        <v>14678</v>
      </c>
      <c r="B171" s="3">
        <f>Rostr!T171</f>
        <v>3</v>
      </c>
      <c r="C171" s="41">
        <f>Rostr!A171</f>
        <v>194</v>
      </c>
      <c r="D171" s="3" t="str">
        <f>+CONCATENATE(Rostr!C171,", ", Rostr!B171)</f>
        <v>Sherman, David T.</v>
      </c>
    </row>
    <row r="172" spans="1:4" x14ac:dyDescent="0.2">
      <c r="A172" s="40">
        <f>Rostr!F172</f>
        <v>13248</v>
      </c>
      <c r="B172" s="3">
        <f>Rostr!T172</f>
        <v>4</v>
      </c>
      <c r="C172" s="41">
        <f>Rostr!A172</f>
        <v>195</v>
      </c>
      <c r="D172" s="3" t="str">
        <f>+CONCATENATE(Rostr!C172,", ", Rostr!B172)</f>
        <v>Spencer, Duane E.</v>
      </c>
    </row>
    <row r="173" spans="1:4" x14ac:dyDescent="0.2">
      <c r="A173" s="40">
        <f>Rostr!F173</f>
        <v>9979</v>
      </c>
      <c r="B173" s="3">
        <f>Rostr!T173</f>
        <v>4</v>
      </c>
      <c r="C173" s="41">
        <f>Rostr!A173</f>
        <v>196</v>
      </c>
      <c r="D173" s="3" t="str">
        <f>+CONCATENATE(Rostr!C173,", ", Rostr!B173)</f>
        <v>Henrickson, Ronald J.</v>
      </c>
    </row>
    <row r="174" spans="1:4" x14ac:dyDescent="0.2">
      <c r="A174" s="40">
        <f>Rostr!F174</f>
        <v>8431</v>
      </c>
      <c r="B174" s="3">
        <f>Rostr!T174</f>
        <v>1</v>
      </c>
      <c r="C174" s="41">
        <f>Rostr!A174</f>
        <v>197</v>
      </c>
      <c r="D174" s="3" t="str">
        <f>+CONCATENATE(Rostr!C174,", ", Rostr!B174)</f>
        <v>Peckham, Donald E.</v>
      </c>
    </row>
    <row r="175" spans="1:4" x14ac:dyDescent="0.2">
      <c r="A175" s="40">
        <f>Rostr!F175</f>
        <v>12961</v>
      </c>
      <c r="B175" s="3">
        <f>Rostr!T175</f>
        <v>6</v>
      </c>
      <c r="C175" s="41">
        <f>Rostr!A175</f>
        <v>198</v>
      </c>
      <c r="D175" s="3" t="str">
        <f>+CONCATENATE(Rostr!C175,", ", Rostr!B175)</f>
        <v>Craig, Roger W.</v>
      </c>
    </row>
    <row r="176" spans="1:4" x14ac:dyDescent="0.2">
      <c r="A176" s="40">
        <f>Rostr!F176</f>
        <v>8665</v>
      </c>
      <c r="B176" s="3">
        <f>Rostr!T176</f>
        <v>9</v>
      </c>
      <c r="C176" s="41">
        <f>Rostr!A176</f>
        <v>199</v>
      </c>
      <c r="D176" s="3" t="str">
        <f>+CONCATENATE(Rostr!C176,", ", Rostr!B176)</f>
        <v>Hickey, Thomas J.</v>
      </c>
    </row>
    <row r="177" spans="1:4" x14ac:dyDescent="0.2">
      <c r="A177" s="40">
        <f>Rostr!F177</f>
        <v>10319</v>
      </c>
      <c r="B177" s="3">
        <f>Rostr!T177</f>
        <v>4</v>
      </c>
      <c r="C177" s="41">
        <f>Rostr!A177</f>
        <v>200</v>
      </c>
      <c r="D177" s="3" t="str">
        <f>+CONCATENATE(Rostr!C177,", ", Rostr!B177)</f>
        <v>Howard, Gary E.</v>
      </c>
    </row>
    <row r="178" spans="1:4" x14ac:dyDescent="0.2">
      <c r="A178" s="40">
        <f>Rostr!F178</f>
        <v>11802</v>
      </c>
      <c r="B178" s="3">
        <f>Rostr!T178</f>
        <v>4</v>
      </c>
      <c r="C178" s="41">
        <f>Rostr!A178</f>
        <v>201</v>
      </c>
      <c r="D178" s="3" t="str">
        <f>+CONCATENATE(Rostr!C178,", ", Rostr!B178)</f>
        <v>Bryant, Frank R.</v>
      </c>
    </row>
    <row r="179" spans="1:4" x14ac:dyDescent="0.2">
      <c r="A179" s="40">
        <f>Rostr!F179</f>
        <v>9491</v>
      </c>
      <c r="B179" s="3">
        <f>Rostr!T179</f>
        <v>12</v>
      </c>
      <c r="C179" s="41">
        <f>Rostr!A179</f>
        <v>202</v>
      </c>
      <c r="D179" s="3" t="str">
        <f>+CONCATENATE(Rostr!C179,", ", Rostr!B179)</f>
        <v>Jenkins, Phillip</v>
      </c>
    </row>
    <row r="180" spans="1:4" x14ac:dyDescent="0.2">
      <c r="A180" s="40">
        <f>Rostr!F180</f>
        <v>13942</v>
      </c>
      <c r="B180" s="3">
        <f>Rostr!T180</f>
        <v>3</v>
      </c>
      <c r="C180" s="41">
        <f>Rostr!A180</f>
        <v>203</v>
      </c>
      <c r="D180" s="3" t="str">
        <f>+CONCATENATE(Rostr!C180,", ", Rostr!B180)</f>
        <v>Hughes, John H.</v>
      </c>
    </row>
    <row r="181" spans="1:4" x14ac:dyDescent="0.2">
      <c r="A181" s="40">
        <f>Rostr!F181</f>
        <v>13284</v>
      </c>
      <c r="B181" s="3">
        <f>Rostr!T181</f>
        <v>5</v>
      </c>
      <c r="C181" s="41">
        <f>Rostr!A181</f>
        <v>204</v>
      </c>
      <c r="D181" s="3" t="str">
        <f>+CONCATENATE(Rostr!C181,", ", Rostr!B181)</f>
        <v>Hicks, Gerald F.</v>
      </c>
    </row>
    <row r="182" spans="1:4" x14ac:dyDescent="0.2">
      <c r="A182" s="40">
        <f>Rostr!F182</f>
        <v>14692</v>
      </c>
      <c r="B182" s="3">
        <f>Rostr!T182</f>
        <v>3</v>
      </c>
      <c r="C182" s="41">
        <f>Rostr!A182</f>
        <v>205</v>
      </c>
      <c r="D182" s="3" t="str">
        <f>+CONCATENATE(Rostr!C182,", ", Rostr!B182)</f>
        <v>Price, Robert W.</v>
      </c>
    </row>
    <row r="183" spans="1:4" x14ac:dyDescent="0.2">
      <c r="A183" s="40">
        <f>Rostr!F183</f>
        <v>14193</v>
      </c>
      <c r="B183" s="3">
        <f>Rostr!T183</f>
        <v>11</v>
      </c>
      <c r="C183" s="41">
        <f>Rostr!A183</f>
        <v>206</v>
      </c>
      <c r="D183" s="3" t="str">
        <f>+CONCATENATE(Rostr!C183,", ", Rostr!B183)</f>
        <v>Sandler, John</v>
      </c>
    </row>
    <row r="184" spans="1:4" x14ac:dyDescent="0.2">
      <c r="A184" s="40">
        <f>Rostr!F184</f>
        <v>12343</v>
      </c>
      <c r="B184" s="3">
        <f>Rostr!T184</f>
        <v>10</v>
      </c>
      <c r="C184" s="41">
        <f>Rostr!A184</f>
        <v>207</v>
      </c>
      <c r="D184" s="3" t="str">
        <f>+CONCATENATE(Rostr!C184,", ", Rostr!B184)</f>
        <v>Wolf, Robert</v>
      </c>
    </row>
    <row r="185" spans="1:4" x14ac:dyDescent="0.2">
      <c r="A185" s="40">
        <f>Rostr!F185</f>
        <v>11176</v>
      </c>
      <c r="B185" s="3">
        <f>Rostr!T185</f>
        <v>8</v>
      </c>
      <c r="C185" s="41">
        <f>Rostr!A185</f>
        <v>209</v>
      </c>
      <c r="D185" s="3" t="str">
        <f>+CONCATENATE(Rostr!C185,", ", Rostr!B185)</f>
        <v>Crua, Frank R.</v>
      </c>
    </row>
    <row r="186" spans="1:4" x14ac:dyDescent="0.2">
      <c r="A186" s="40">
        <f>Rostr!F186</f>
        <v>13475</v>
      </c>
      <c r="B186" s="3">
        <f>Rostr!T186</f>
        <v>11</v>
      </c>
      <c r="C186" s="41">
        <f>Rostr!A186</f>
        <v>210</v>
      </c>
      <c r="D186" s="3" t="str">
        <f>+CONCATENATE(Rostr!C186,", ", Rostr!B186)</f>
        <v>Testa, Robert D.</v>
      </c>
    </row>
    <row r="187" spans="1:4" x14ac:dyDescent="0.2">
      <c r="A187" s="40">
        <f>Rostr!F187</f>
        <v>12453</v>
      </c>
      <c r="B187" s="3">
        <f>Rostr!T187</f>
        <v>2</v>
      </c>
      <c r="C187" s="41">
        <f>Rostr!A187</f>
        <v>211</v>
      </c>
      <c r="D187" s="3" t="str">
        <f>+CONCATENATE(Rostr!C187,", ", Rostr!B187)</f>
        <v>Johnson, Paul J.</v>
      </c>
    </row>
    <row r="188" spans="1:4" x14ac:dyDescent="0.2">
      <c r="A188" s="40">
        <f>Rostr!F188</f>
        <v>13776</v>
      </c>
      <c r="B188" s="3">
        <f>Rostr!T188</f>
        <v>9</v>
      </c>
      <c r="C188" s="41">
        <f>Rostr!A188</f>
        <v>214</v>
      </c>
      <c r="D188" s="3" t="str">
        <f>+CONCATENATE(Rostr!C188,", ", Rostr!B188)</f>
        <v>Black, Richard W.</v>
      </c>
    </row>
    <row r="189" spans="1:4" x14ac:dyDescent="0.2">
      <c r="A189" s="40">
        <f>Rostr!F189</f>
        <v>13361</v>
      </c>
      <c r="B189" s="3">
        <f>Rostr!T189</f>
        <v>7</v>
      </c>
      <c r="C189" s="41">
        <f>Rostr!A189</f>
        <v>216</v>
      </c>
      <c r="D189" s="3" t="str">
        <f>+CONCATENATE(Rostr!C189,", ", Rostr!B189)</f>
        <v>Miller, Don C.</v>
      </c>
    </row>
    <row r="190" spans="1:4" x14ac:dyDescent="0.2">
      <c r="A190" s="40">
        <f>Rostr!F190</f>
        <v>13337</v>
      </c>
      <c r="B190" s="3">
        <f>Rostr!T190</f>
        <v>7</v>
      </c>
      <c r="C190" s="41">
        <f>Rostr!A190</f>
        <v>217</v>
      </c>
      <c r="D190" s="3" t="str">
        <f>+CONCATENATE(Rostr!C190,", ", Rostr!B190)</f>
        <v>King, A. Paul</v>
      </c>
    </row>
    <row r="191" spans="1:4" x14ac:dyDescent="0.2">
      <c r="A191" s="40">
        <f>Rostr!F191</f>
        <v>14055</v>
      </c>
      <c r="B191" s="3">
        <f>Rostr!T191</f>
        <v>6</v>
      </c>
      <c r="C191" s="41">
        <f>Rostr!A191</f>
        <v>219</v>
      </c>
      <c r="D191" s="3" t="str">
        <f>+CONCATENATE(Rostr!C191,", ", Rostr!B191)</f>
        <v>Tullus, David S.</v>
      </c>
    </row>
    <row r="192" spans="1:4" x14ac:dyDescent="0.2">
      <c r="A192" s="40">
        <f>Rostr!F192</f>
        <v>10919</v>
      </c>
      <c r="B192" s="3">
        <f>Rostr!T192</f>
        <v>11</v>
      </c>
      <c r="C192" s="41">
        <f>Rostr!A192</f>
        <v>223</v>
      </c>
      <c r="D192" s="3" t="str">
        <f>+CONCATENATE(Rostr!C192,", ", Rostr!B192)</f>
        <v>Clarke, William F.</v>
      </c>
    </row>
    <row r="193" spans="1:4" x14ac:dyDescent="0.2">
      <c r="A193" s="40">
        <f>Rostr!F193</f>
        <v>8333</v>
      </c>
      <c r="B193" s="3">
        <f>Rostr!T193</f>
        <v>10</v>
      </c>
      <c r="C193" s="41">
        <f>Rostr!A193</f>
        <v>224</v>
      </c>
      <c r="D193" s="3" t="str">
        <f>+CONCATENATE(Rostr!C193,", ", Rostr!B193)</f>
        <v>Bevis, John H.</v>
      </c>
    </row>
    <row r="194" spans="1:4" x14ac:dyDescent="0.2">
      <c r="A194" s="40">
        <f>Rostr!F194</f>
        <v>13694</v>
      </c>
      <c r="B194" s="3">
        <f>Rostr!T194</f>
        <v>6</v>
      </c>
      <c r="C194" s="41">
        <f>Rostr!A194</f>
        <v>226</v>
      </c>
      <c r="D194" s="3" t="str">
        <f>+CONCATENATE(Rostr!C194,", ", Rostr!B194)</f>
        <v>Scott, James</v>
      </c>
    </row>
    <row r="195" spans="1:4" x14ac:dyDescent="0.2">
      <c r="A195" s="40">
        <f>Rostr!F195</f>
        <v>11195</v>
      </c>
      <c r="B195" s="3">
        <f>Rostr!T195</f>
        <v>8</v>
      </c>
      <c r="C195" s="41">
        <f>Rostr!A195</f>
        <v>227</v>
      </c>
      <c r="D195" s="3" t="str">
        <f>+CONCATENATE(Rostr!C195,", ", Rostr!B195)</f>
        <v>McQueen, Arthur D.</v>
      </c>
    </row>
    <row r="196" spans="1:4" x14ac:dyDescent="0.2">
      <c r="A196" s="40">
        <f>Rostr!F196</f>
        <v>12378</v>
      </c>
      <c r="B196" s="3">
        <f>Rostr!T196</f>
        <v>11</v>
      </c>
      <c r="C196" s="41">
        <f>Rostr!A196</f>
        <v>228</v>
      </c>
      <c r="D196" s="3" t="str">
        <f>+CONCATENATE(Rostr!C196,", ", Rostr!B196)</f>
        <v>Anderson, Bobby I.</v>
      </c>
    </row>
    <row r="197" spans="1:4" x14ac:dyDescent="0.2">
      <c r="A197" s="40">
        <f>Rostr!F197</f>
        <v>12995</v>
      </c>
      <c r="B197" s="3">
        <f>Rostr!T197</f>
        <v>7</v>
      </c>
      <c r="C197" s="41">
        <f>Rostr!A197</f>
        <v>232</v>
      </c>
      <c r="D197" s="3" t="str">
        <f>+CONCATENATE(Rostr!C197,", ", Rostr!B197)</f>
        <v>Vetro, Robert</v>
      </c>
    </row>
    <row r="198" spans="1:4" x14ac:dyDescent="0.2">
      <c r="A198" s="40">
        <f>Rostr!F198</f>
        <v>9859</v>
      </c>
      <c r="B198" s="3">
        <f>Rostr!T198</f>
        <v>12</v>
      </c>
      <c r="C198" s="41">
        <f>Rostr!A198</f>
        <v>233</v>
      </c>
      <c r="D198" s="3" t="str">
        <f>+CONCATENATE(Rostr!C198,", ", Rostr!B198)</f>
        <v>Cole, Edward C.</v>
      </c>
    </row>
    <row r="199" spans="1:4" x14ac:dyDescent="0.2">
      <c r="A199" s="40">
        <f>Rostr!F199</f>
        <v>12108</v>
      </c>
      <c r="B199" s="3">
        <f>Rostr!T199</f>
        <v>2</v>
      </c>
      <c r="C199" s="41">
        <f>Rostr!A199</f>
        <v>234</v>
      </c>
      <c r="D199" s="3" t="str">
        <f>+CONCATENATE(Rostr!C199,", ", Rostr!B199)</f>
        <v>Azevedo, Norman W.</v>
      </c>
    </row>
    <row r="200" spans="1:4" x14ac:dyDescent="0.2">
      <c r="A200" s="40">
        <f>Rostr!F200</f>
        <v>12510</v>
      </c>
      <c r="B200" s="3">
        <f>Rostr!T200</f>
        <v>4</v>
      </c>
      <c r="C200" s="41">
        <f>Rostr!A200</f>
        <v>235</v>
      </c>
      <c r="D200" s="3" t="str">
        <f>+CONCATENATE(Rostr!C200,", ", Rostr!B200)</f>
        <v>Madden, Richard A.</v>
      </c>
    </row>
    <row r="201" spans="1:4" x14ac:dyDescent="0.2">
      <c r="A201" s="40">
        <f>Rostr!F201</f>
        <v>15852</v>
      </c>
      <c r="B201" s="3">
        <f>Rostr!T201</f>
        <v>5</v>
      </c>
      <c r="C201" s="41">
        <f>Rostr!A201</f>
        <v>238</v>
      </c>
      <c r="D201" s="3" t="str">
        <f>+CONCATENATE(Rostr!C201,", ", Rostr!B201)</f>
        <v>Huck, Robert J.</v>
      </c>
    </row>
    <row r="202" spans="1:4" x14ac:dyDescent="0.2">
      <c r="A202" s="40">
        <f>Rostr!F202</f>
        <v>11890</v>
      </c>
      <c r="B202" s="3">
        <f>Rostr!T202</f>
        <v>7</v>
      </c>
      <c r="C202" s="41">
        <f>Rostr!A202</f>
        <v>239</v>
      </c>
      <c r="D202" s="3" t="str">
        <f>+CONCATENATE(Rostr!C202,", ", Rostr!B202)</f>
        <v>Hutchko, Alvan</v>
      </c>
    </row>
    <row r="203" spans="1:4" x14ac:dyDescent="0.2">
      <c r="A203" s="40">
        <f>Rostr!F203</f>
        <v>14394</v>
      </c>
      <c r="B203" s="3">
        <f>Rostr!T203</f>
        <v>5</v>
      </c>
      <c r="C203" s="41">
        <f>Rostr!A203</f>
        <v>240</v>
      </c>
      <c r="D203" s="3" t="str">
        <f>+CONCATENATE(Rostr!C203,", ", Rostr!B203)</f>
        <v>Cannon, Lawrence S.</v>
      </c>
    </row>
    <row r="204" spans="1:4" x14ac:dyDescent="0.2">
      <c r="A204" s="40">
        <f>Rostr!F204</f>
        <v>15974</v>
      </c>
      <c r="B204" s="3">
        <f>Rostr!T204</f>
        <v>9</v>
      </c>
      <c r="C204" s="41">
        <f>Rostr!A204</f>
        <v>241</v>
      </c>
      <c r="D204" s="3" t="str">
        <f>+CONCATENATE(Rostr!C204,", ", Rostr!B204)</f>
        <v>Garrison, Warren K.</v>
      </c>
    </row>
    <row r="205" spans="1:4" x14ac:dyDescent="0.2">
      <c r="A205" s="40">
        <f>Rostr!F205</f>
        <v>14089</v>
      </c>
      <c r="B205" s="3">
        <f>Rostr!T205</f>
        <v>7</v>
      </c>
      <c r="C205" s="41">
        <f>Rostr!A205</f>
        <v>242</v>
      </c>
      <c r="D205" s="3" t="str">
        <f>+CONCATENATE(Rostr!C205,", ", Rostr!B205)</f>
        <v>Bernard, David M.</v>
      </c>
    </row>
    <row r="206" spans="1:4" x14ac:dyDescent="0.2">
      <c r="A206" s="40">
        <f>Rostr!F206</f>
        <v>15950</v>
      </c>
      <c r="B206" s="3">
        <f>Rostr!T206</f>
        <v>9</v>
      </c>
      <c r="C206" s="41">
        <f>Rostr!A206</f>
        <v>243</v>
      </c>
      <c r="D206" s="3" t="str">
        <f>+CONCATENATE(Rostr!C206,", ", Rostr!B206)</f>
        <v>Carpenter, Michael S.</v>
      </c>
    </row>
    <row r="207" spans="1:4" x14ac:dyDescent="0.2">
      <c r="A207" s="40">
        <f>Rostr!F207</f>
        <v>10036</v>
      </c>
      <c r="B207" s="3">
        <f>Rostr!T207</f>
        <v>6</v>
      </c>
      <c r="C207" s="41">
        <f>Rostr!A207</f>
        <v>244</v>
      </c>
      <c r="D207" s="3" t="str">
        <f>+CONCATENATE(Rostr!C207,", ", Rostr!B207)</f>
        <v>Bergamini, Richard F.</v>
      </c>
    </row>
    <row r="208" spans="1:4" x14ac:dyDescent="0.2">
      <c r="A208" s="40">
        <f>Rostr!F208</f>
        <v>8124</v>
      </c>
      <c r="B208" s="3">
        <f>Rostr!T208</f>
        <v>3</v>
      </c>
      <c r="C208" s="41">
        <f>Rostr!A208</f>
        <v>245</v>
      </c>
      <c r="D208" s="3" t="str">
        <f>+CONCATENATE(Rostr!C208,", ", Rostr!B208)</f>
        <v>Harrington, William</v>
      </c>
    </row>
    <row r="209" spans="1:4" x14ac:dyDescent="0.2">
      <c r="A209" s="40">
        <f>Rostr!F209</f>
        <v>12662</v>
      </c>
      <c r="B209" s="3">
        <f>Rostr!T209</f>
        <v>9</v>
      </c>
      <c r="C209" s="41">
        <f>Rostr!A209</f>
        <v>247</v>
      </c>
      <c r="D209" s="3" t="str">
        <f>+CONCATENATE(Rostr!C209,", ", Rostr!B209)</f>
        <v>Campbell, Robert A.</v>
      </c>
    </row>
    <row r="210" spans="1:4" x14ac:dyDescent="0.2">
      <c r="A210" s="40">
        <f>Rostr!F210</f>
        <v>13932</v>
      </c>
      <c r="B210" s="3">
        <f>Rostr!T210</f>
        <v>2</v>
      </c>
      <c r="C210" s="41">
        <f>Rostr!A210</f>
        <v>248</v>
      </c>
      <c r="D210" s="3" t="str">
        <f>+CONCATENATE(Rostr!C210,", ", Rostr!B210)</f>
        <v>Oberle III, Harry J.</v>
      </c>
    </row>
    <row r="211" spans="1:4" x14ac:dyDescent="0.2">
      <c r="A211" s="40">
        <f>Rostr!F211</f>
        <v>8792</v>
      </c>
      <c r="B211" s="3">
        <f>Rostr!T211</f>
        <v>1</v>
      </c>
      <c r="C211" s="41">
        <f>Rostr!A211</f>
        <v>249</v>
      </c>
      <c r="D211" s="3" t="str">
        <f>+CONCATENATE(Rostr!C211,", ", Rostr!B211)</f>
        <v>Booth, Donald B.</v>
      </c>
    </row>
    <row r="212" spans="1:4" x14ac:dyDescent="0.2">
      <c r="A212" s="40">
        <f>Rostr!F212</f>
        <v>16201</v>
      </c>
      <c r="B212" s="3">
        <f>Rostr!T212</f>
        <v>5</v>
      </c>
      <c r="C212" s="41">
        <f>Rostr!A212</f>
        <v>250</v>
      </c>
      <c r="D212" s="3" t="str">
        <f>+CONCATENATE(Rostr!C212,", ", Rostr!B212)</f>
        <v>Flessner, James C.</v>
      </c>
    </row>
    <row r="213" spans="1:4" x14ac:dyDescent="0.2">
      <c r="A213" s="40">
        <f>Rostr!F213</f>
        <v>12256</v>
      </c>
      <c r="B213" s="3">
        <f>Rostr!T213</f>
        <v>7</v>
      </c>
      <c r="C213" s="41">
        <f>Rostr!A213</f>
        <v>253</v>
      </c>
      <c r="D213" s="3" t="str">
        <f>+CONCATENATE(Rostr!C213,", ", Rostr!B213)</f>
        <v>Videle, James A.</v>
      </c>
    </row>
    <row r="214" spans="1:4" x14ac:dyDescent="0.2">
      <c r="A214" s="40">
        <f>Rostr!F214</f>
        <v>8752</v>
      </c>
      <c r="B214" s="3">
        <f>Rostr!T214</f>
        <v>12</v>
      </c>
      <c r="C214" s="41">
        <f>Rostr!A214</f>
        <v>255</v>
      </c>
      <c r="D214" s="3" t="str">
        <f>+CONCATENATE(Rostr!C214,", ", Rostr!B214)</f>
        <v>Butler, Jr., John A.</v>
      </c>
    </row>
    <row r="215" spans="1:4" x14ac:dyDescent="0.2">
      <c r="A215" s="40">
        <f>Rostr!F215</f>
        <v>14953</v>
      </c>
      <c r="B215" s="3">
        <f>Rostr!T215</f>
        <v>12</v>
      </c>
      <c r="C215" s="41">
        <f>Rostr!A215</f>
        <v>256</v>
      </c>
      <c r="D215" s="3" t="str">
        <f>+CONCATENATE(Rostr!C215,", ", Rostr!B215)</f>
        <v>Harris, David C.</v>
      </c>
    </row>
    <row r="216" spans="1:4" x14ac:dyDescent="0.2">
      <c r="A216" s="40">
        <f>Rostr!F216</f>
        <v>13321</v>
      </c>
      <c r="B216" s="3">
        <f>Rostr!T216</f>
        <v>6</v>
      </c>
      <c r="C216" s="41">
        <f>Rostr!A216</f>
        <v>257</v>
      </c>
      <c r="D216" s="3" t="str">
        <f>+CONCATENATE(Rostr!C216,", ", Rostr!B216)</f>
        <v>Lutkus, Alex E.</v>
      </c>
    </row>
    <row r="217" spans="1:4" x14ac:dyDescent="0.2">
      <c r="A217" s="40">
        <f>Rostr!F217</f>
        <v>10388</v>
      </c>
      <c r="B217" s="3">
        <f>Rostr!T217</f>
        <v>6</v>
      </c>
      <c r="C217" s="41">
        <f>Rostr!A217</f>
        <v>258</v>
      </c>
      <c r="D217" s="3" t="str">
        <f>+CONCATENATE(Rostr!C217,", ", Rostr!B217)</f>
        <v>Arena, Matthew</v>
      </c>
    </row>
    <row r="218" spans="1:4" x14ac:dyDescent="0.2">
      <c r="A218" s="40">
        <f>Rostr!F218</f>
        <v>11007</v>
      </c>
      <c r="B218" s="3">
        <f>Rostr!T218</f>
        <v>2</v>
      </c>
      <c r="C218" s="41">
        <f>Rostr!A218</f>
        <v>260</v>
      </c>
      <c r="D218" s="3" t="str">
        <f>+CONCATENATE(Rostr!C218,", ", Rostr!B218)</f>
        <v>Hull, Cordell C.</v>
      </c>
    </row>
    <row r="219" spans="1:4" x14ac:dyDescent="0.2">
      <c r="A219" s="40">
        <f>Rostr!F219</f>
        <v>11777</v>
      </c>
      <c r="B219" s="3">
        <f>Rostr!T219</f>
        <v>3</v>
      </c>
      <c r="C219" s="41">
        <f>Rostr!A219</f>
        <v>262</v>
      </c>
      <c r="D219" s="3" t="str">
        <f>+CONCATENATE(Rostr!C219,", ", Rostr!B219)</f>
        <v>Radakovich, Ronald</v>
      </c>
    </row>
    <row r="220" spans="1:4" x14ac:dyDescent="0.2">
      <c r="A220" s="40">
        <f>Rostr!F220</f>
        <v>14064</v>
      </c>
      <c r="B220" s="3">
        <f>Rostr!T220</f>
        <v>7</v>
      </c>
      <c r="C220" s="41">
        <f>Rostr!A220</f>
        <v>263</v>
      </c>
      <c r="D220" s="3" t="str">
        <f>+CONCATENATE(Rostr!C220,", ", Rostr!B220)</f>
        <v>Wroblewski, Bernard B.</v>
      </c>
    </row>
    <row r="221" spans="1:4" x14ac:dyDescent="0.2">
      <c r="A221" s="40">
        <f>Rostr!F221</f>
        <v>13496</v>
      </c>
      <c r="B221" s="3">
        <f>Rostr!T221</f>
        <v>12</v>
      </c>
      <c r="C221" s="41">
        <f>Rostr!A221</f>
        <v>264</v>
      </c>
      <c r="D221" s="3" t="str">
        <f>+CONCATENATE(Rostr!C221,", ", Rostr!B221)</f>
        <v>Best, William G.</v>
      </c>
    </row>
    <row r="222" spans="1:4" x14ac:dyDescent="0.2">
      <c r="A222" s="40">
        <f>Rostr!F222</f>
        <v>11664</v>
      </c>
      <c r="B222" s="3">
        <f>Rostr!T222</f>
        <v>12</v>
      </c>
      <c r="C222" s="41">
        <f>Rostr!A222</f>
        <v>265</v>
      </c>
      <c r="D222" s="3" t="str">
        <f>+CONCATENATE(Rostr!C222,", ", Rostr!B222)</f>
        <v>Bermingham, Patrick J.</v>
      </c>
    </row>
    <row r="223" spans="1:4" x14ac:dyDescent="0.2">
      <c r="A223" s="40">
        <f>Rostr!F223</f>
        <v>14589</v>
      </c>
      <c r="B223" s="3">
        <f>Rostr!T223</f>
        <v>12</v>
      </c>
      <c r="C223" s="41">
        <f>Rostr!A223</f>
        <v>269</v>
      </c>
      <c r="D223" s="3" t="str">
        <f>+CONCATENATE(Rostr!C223,", ", Rostr!B223)</f>
        <v>Smith, Wayne V.R.</v>
      </c>
    </row>
    <row r="224" spans="1:4" x14ac:dyDescent="0.2">
      <c r="A224" s="40">
        <f>Rostr!F224</f>
        <v>13592</v>
      </c>
      <c r="B224" s="3">
        <f>Rostr!T224</f>
        <v>3</v>
      </c>
      <c r="C224" s="41">
        <f>Rostr!A224</f>
        <v>270</v>
      </c>
      <c r="D224" s="3" t="str">
        <f>+CONCATENATE(Rostr!C224,", ", Rostr!B224)</f>
        <v xml:space="preserve">Kauffman, Richard </v>
      </c>
    </row>
    <row r="225" spans="1:4" x14ac:dyDescent="0.2">
      <c r="A225" s="40">
        <f>Rostr!F225</f>
        <v>14231</v>
      </c>
      <c r="B225" s="3">
        <f>Rostr!T225</f>
        <v>12</v>
      </c>
      <c r="C225" s="41">
        <f>Rostr!A225</f>
        <v>272</v>
      </c>
      <c r="D225" s="3" t="str">
        <f>+CONCATENATE(Rostr!C225,", ", Rostr!B225)</f>
        <v>Kawecki Jr., Walter</v>
      </c>
    </row>
    <row r="226" spans="1:4" x14ac:dyDescent="0.2">
      <c r="A226" s="40">
        <f>Rostr!F226</f>
        <v>11149</v>
      </c>
      <c r="B226" s="3">
        <f>Rostr!T226</f>
        <v>7</v>
      </c>
      <c r="C226" s="41">
        <f>Rostr!A226</f>
        <v>273</v>
      </c>
      <c r="D226" s="3" t="str">
        <f>+CONCATENATE(Rostr!C226,", ", Rostr!B226)</f>
        <v>Amland, James W.</v>
      </c>
    </row>
    <row r="227" spans="1:4" x14ac:dyDescent="0.2">
      <c r="A227" s="40">
        <f>Rostr!F227</f>
        <v>9470</v>
      </c>
      <c r="B227" s="3">
        <f>Rostr!T227</f>
        <v>12</v>
      </c>
      <c r="C227" s="41">
        <f>Rostr!A227</f>
        <v>274</v>
      </c>
      <c r="D227" s="3" t="str">
        <f>+CONCATENATE(Rostr!C227,", ", Rostr!B227)</f>
        <v>Jokerst, Norm P.</v>
      </c>
    </row>
    <row r="228" spans="1:4" x14ac:dyDescent="0.2">
      <c r="A228" s="40">
        <f>Rostr!F228</f>
        <v>12311</v>
      </c>
      <c r="B228" s="3">
        <f>Rostr!T228</f>
        <v>9</v>
      </c>
      <c r="C228" s="41">
        <f>Rostr!A228</f>
        <v>275</v>
      </c>
      <c r="D228" s="3" t="str">
        <f>+CONCATENATE(Rostr!C228,", ", Rostr!B228)</f>
        <v>Williams, Melvin D.</v>
      </c>
    </row>
    <row r="229" spans="1:4" x14ac:dyDescent="0.2">
      <c r="A229" s="40">
        <f>Rostr!F229</f>
        <v>13420</v>
      </c>
      <c r="B229" s="3">
        <f>Rostr!T229</f>
        <v>9</v>
      </c>
      <c r="C229" s="41">
        <f>Rostr!A229</f>
        <v>276</v>
      </c>
      <c r="D229" s="3" t="str">
        <f>+CONCATENATE(Rostr!C229,", ", Rostr!B229)</f>
        <v>Barrington, Michael J.</v>
      </c>
    </row>
    <row r="230" spans="1:4" x14ac:dyDescent="0.2">
      <c r="A230" s="40">
        <f>Rostr!F230</f>
        <v>15769</v>
      </c>
      <c r="B230" s="3">
        <f>Rostr!T230</f>
        <v>3</v>
      </c>
      <c r="C230" s="41">
        <f>Rostr!A230</f>
        <v>277</v>
      </c>
      <c r="D230" s="3" t="str">
        <f>+CONCATENATE(Rostr!C230,", ", Rostr!B230)</f>
        <v>Ramacciotti, Paul A.</v>
      </c>
    </row>
    <row r="231" spans="1:4" x14ac:dyDescent="0.2">
      <c r="A231" s="40">
        <f>Rostr!F231</f>
        <v>15637</v>
      </c>
      <c r="B231" s="3" t="str">
        <f>Rostr!T231</f>
        <v xml:space="preserve"> </v>
      </c>
      <c r="C231" s="41">
        <f>Rostr!A231</f>
        <v>279</v>
      </c>
      <c r="D231" s="3" t="str">
        <f>+CONCATENATE(Rostr!C231,", ", Rostr!B231)</f>
        <v>Katz, Marty J.</v>
      </c>
    </row>
    <row r="232" spans="1:4" x14ac:dyDescent="0.2">
      <c r="A232" s="40">
        <f>Rostr!F232</f>
        <v>15629</v>
      </c>
      <c r="B232" s="3">
        <f>Rostr!T232</f>
        <v>10</v>
      </c>
      <c r="C232" s="41">
        <f>Rostr!A232</f>
        <v>282</v>
      </c>
      <c r="D232" s="3" t="str">
        <f>+CONCATENATE(Rostr!C232,", ", Rostr!B232)</f>
        <v>Ferm, David C.</v>
      </c>
    </row>
    <row r="233" spans="1:4" x14ac:dyDescent="0.2">
      <c r="A233" s="40">
        <f>Rostr!F233</f>
        <v>10551</v>
      </c>
      <c r="B233" s="3">
        <f>Rostr!T233</f>
        <v>11</v>
      </c>
      <c r="C233" s="41">
        <f>Rostr!A233</f>
        <v>287</v>
      </c>
      <c r="D233" s="3" t="str">
        <f>+CONCATENATE(Rostr!C233,", ", Rostr!B233)</f>
        <v>Berger, John Stuart</v>
      </c>
    </row>
    <row r="234" spans="1:4" x14ac:dyDescent="0.2">
      <c r="A234" s="40">
        <f>Rostr!F234</f>
        <v>7070</v>
      </c>
      <c r="B234" s="3">
        <f>Rostr!T234</f>
        <v>5</v>
      </c>
      <c r="C234" s="41">
        <f>Rostr!A234</f>
        <v>288</v>
      </c>
      <c r="D234" s="3" t="str">
        <f>+CONCATENATE(Rostr!C234,", ", Rostr!B234)</f>
        <v>Matthews, Robert J.</v>
      </c>
    </row>
    <row r="235" spans="1:4" x14ac:dyDescent="0.2">
      <c r="A235" s="40">
        <f>Rostr!F235</f>
        <v>12628</v>
      </c>
      <c r="B235" s="3">
        <f>Rostr!T235</f>
        <v>7</v>
      </c>
      <c r="C235" s="41">
        <f>Rostr!A235</f>
        <v>289</v>
      </c>
      <c r="D235" s="3" t="str">
        <f>+CONCATENATE(Rostr!C235,", ", Rostr!B235)</f>
        <v>Krieger, Richard T.</v>
      </c>
    </row>
    <row r="236" spans="1:4" x14ac:dyDescent="0.2">
      <c r="A236" s="40">
        <f>Rostr!F236</f>
        <v>13426</v>
      </c>
      <c r="B236" s="3">
        <f>Rostr!T236</f>
        <v>10</v>
      </c>
      <c r="C236" s="41">
        <f>Rostr!A236</f>
        <v>291</v>
      </c>
      <c r="D236" s="3" t="str">
        <f>+CONCATENATE(Rostr!C236,", ", Rostr!B236)</f>
        <v>Adair, Bruce R.</v>
      </c>
    </row>
    <row r="237" spans="1:4" x14ac:dyDescent="0.2">
      <c r="A237" s="40">
        <f>Rostr!F237</f>
        <v>10334</v>
      </c>
      <c r="B237" s="3">
        <f>Rostr!T237</f>
        <v>4</v>
      </c>
      <c r="C237" s="41">
        <f>Rostr!A237</f>
        <v>292</v>
      </c>
      <c r="D237" s="3" t="str">
        <f>+CONCATENATE(Rostr!C237,", ", Rostr!B237)</f>
        <v>Stashyn, Marshall G.</v>
      </c>
    </row>
    <row r="238" spans="1:4" x14ac:dyDescent="0.2">
      <c r="A238" s="40">
        <f>Rostr!F238</f>
        <v>15301</v>
      </c>
      <c r="B238" s="3">
        <f>Rostr!T238</f>
        <v>11</v>
      </c>
      <c r="C238" s="41">
        <f>Rostr!A238</f>
        <v>293</v>
      </c>
      <c r="D238" s="3" t="str">
        <f>+CONCATENATE(Rostr!C238,", ", Rostr!B238)</f>
        <v>Johnson, James H.</v>
      </c>
    </row>
    <row r="239" spans="1:4" x14ac:dyDescent="0.2">
      <c r="A239" s="40">
        <f>Rostr!F239</f>
        <v>9095</v>
      </c>
      <c r="B239" s="3">
        <f>Rostr!T239</f>
        <v>11</v>
      </c>
      <c r="C239" s="41">
        <f>Rostr!A239</f>
        <v>294</v>
      </c>
      <c r="D239" s="3" t="str">
        <f>+CONCATENATE(Rostr!C239,", ", Rostr!B239)</f>
        <v>Cline, Carl F.</v>
      </c>
    </row>
    <row r="240" spans="1:4" x14ac:dyDescent="0.2">
      <c r="A240" s="40">
        <f>Rostr!F240</f>
        <v>10700</v>
      </c>
      <c r="B240" s="3">
        <f>Rostr!T240</f>
        <v>4</v>
      </c>
      <c r="C240" s="41">
        <f>Rostr!A240</f>
        <v>295</v>
      </c>
      <c r="D240" s="3" t="str">
        <f>+CONCATENATE(Rostr!C240,", ", Rostr!B240)</f>
        <v xml:space="preserve">Dulac, Leon E. </v>
      </c>
    </row>
    <row r="241" spans="1:6" x14ac:dyDescent="0.2">
      <c r="A241" s="40">
        <f>Rostr!F241</f>
        <v>0</v>
      </c>
      <c r="B241" s="3">
        <f>Rostr!T241</f>
        <v>9</v>
      </c>
      <c r="C241" s="41">
        <f>Rostr!A241</f>
        <v>296</v>
      </c>
      <c r="D241" s="3" t="str">
        <f>+CONCATENATE(Rostr!C241,", ", Rostr!B241)</f>
        <v>Snarr, Dennis</v>
      </c>
    </row>
    <row r="242" spans="1:6" x14ac:dyDescent="0.2">
      <c r="A242" s="40">
        <f>Rostr!F242</f>
        <v>13137</v>
      </c>
      <c r="B242" s="3">
        <f>Rostr!T242</f>
        <v>12</v>
      </c>
      <c r="C242" s="41">
        <f>Rostr!A242</f>
        <v>297</v>
      </c>
      <c r="D242" s="3" t="str">
        <f>+CONCATENATE(Rostr!C242,", ", Rostr!B242)</f>
        <v>Heaton, Larry A.</v>
      </c>
    </row>
    <row r="243" spans="1:6" x14ac:dyDescent="0.2">
      <c r="A243" s="40">
        <f>Rostr!F243</f>
        <v>13779</v>
      </c>
      <c r="B243" s="3">
        <f>Rostr!T243</f>
        <v>9</v>
      </c>
      <c r="C243" s="41">
        <f>Rostr!A243</f>
        <v>299</v>
      </c>
      <c r="D243" s="3" t="str">
        <f>+CONCATENATE(Rostr!C243,", ", Rostr!B243)</f>
        <v>Corker, Michael T.</v>
      </c>
    </row>
    <row r="244" spans="1:6" x14ac:dyDescent="0.2">
      <c r="A244" s="40">
        <f>Rostr!F244</f>
        <v>24305</v>
      </c>
      <c r="B244" s="3">
        <f>Rostr!T244</f>
        <v>9</v>
      </c>
      <c r="C244" s="41">
        <f>Rostr!A244</f>
        <v>301</v>
      </c>
      <c r="D244" s="3" t="str">
        <f>+CONCATENATE(Rostr!C244,", ", Rostr!B244)</f>
        <v>Loughery, Mike</v>
      </c>
    </row>
    <row r="245" spans="1:6" x14ac:dyDescent="0.2">
      <c r="A245" s="40">
        <f>Rostr!F245</f>
        <v>14752</v>
      </c>
      <c r="B245" s="3">
        <f>Rostr!T245</f>
        <v>5</v>
      </c>
      <c r="C245" s="41">
        <f>Rostr!A245</f>
        <v>302</v>
      </c>
      <c r="D245" s="3" t="str">
        <f>+CONCATENATE(Rostr!C245,", ", Rostr!B245)</f>
        <v>Walsh, Charles J.</v>
      </c>
      <c r="F245" s="3"/>
    </row>
    <row r="246" spans="1:6" x14ac:dyDescent="0.2">
      <c r="A246" s="40">
        <f>Rostr!F246</f>
        <v>10172</v>
      </c>
      <c r="B246" s="3">
        <f>Rostr!T246</f>
        <v>11</v>
      </c>
      <c r="C246" s="41">
        <f>Rostr!A246</f>
        <v>304</v>
      </c>
      <c r="D246" s="3" t="str">
        <f>+CONCATENATE(Rostr!C246,", ", Rostr!B246)</f>
        <v>McWilliams, Thomas O.</v>
      </c>
    </row>
    <row r="247" spans="1:6" x14ac:dyDescent="0.2">
      <c r="A247" s="40">
        <f>Rostr!F247</f>
        <v>14921</v>
      </c>
      <c r="B247" s="3">
        <f>Rostr!T247</f>
        <v>11</v>
      </c>
      <c r="C247" s="41">
        <f>Rostr!A247</f>
        <v>305</v>
      </c>
      <c r="D247" s="3" t="str">
        <f>+CONCATENATE(Rostr!C247,", ", Rostr!B247)</f>
        <v>Shea, Peter W.</v>
      </c>
    </row>
    <row r="248" spans="1:6" x14ac:dyDescent="0.2">
      <c r="A248" s="40">
        <f>Rostr!F248</f>
        <v>9505</v>
      </c>
      <c r="B248" s="3">
        <f>Rostr!T248</f>
        <v>1</v>
      </c>
      <c r="C248" s="41">
        <f>Rostr!A248</f>
        <v>306</v>
      </c>
      <c r="D248" s="3" t="str">
        <f>+CONCATENATE(Rostr!C248,", ", Rostr!B248)</f>
        <v>Hagler, Jack</v>
      </c>
    </row>
    <row r="249" spans="1:6" x14ac:dyDescent="0.2">
      <c r="A249" s="40">
        <f>Rostr!F249</f>
        <v>6488</v>
      </c>
      <c r="B249">
        <v>9</v>
      </c>
      <c r="C249" s="41">
        <f>Rostr!A249</f>
        <v>307</v>
      </c>
      <c r="D249" s="3" t="str">
        <f>+CONCATENATE(Rostr!C249,", ", Rostr!B249)</f>
        <v>West, John N.</v>
      </c>
    </row>
    <row r="250" spans="1:6" x14ac:dyDescent="0.2">
      <c r="A250" s="40">
        <f>Rostr!F250</f>
        <v>15258</v>
      </c>
      <c r="B250" s="3">
        <f>Rostr!T250</f>
        <v>10</v>
      </c>
      <c r="C250" s="41">
        <f>Rostr!A250</f>
        <v>308</v>
      </c>
      <c r="D250" s="3" t="str">
        <f>+CONCATENATE(Rostr!C250,", ", Rostr!B250)</f>
        <v>Sada, Robert C.</v>
      </c>
    </row>
    <row r="251" spans="1:6" x14ac:dyDescent="0.2">
      <c r="A251" s="40">
        <f>Rostr!F251</f>
        <v>9905</v>
      </c>
      <c r="B251" s="3">
        <f>Rostr!T251</f>
        <v>2</v>
      </c>
      <c r="C251" s="41">
        <f>Rostr!A251</f>
        <v>309</v>
      </c>
      <c r="D251" s="3" t="str">
        <f>+CONCATENATE(Rostr!C251,", ", Rostr!B251)</f>
        <v>Farmer, Robert</v>
      </c>
    </row>
    <row r="252" spans="1:6" x14ac:dyDescent="0.2">
      <c r="A252" s="40">
        <f>Rostr!F252</f>
        <v>15379</v>
      </c>
      <c r="B252" s="3">
        <f>Rostr!T252</f>
        <v>2</v>
      </c>
      <c r="C252" s="41">
        <f>Rostr!A252</f>
        <v>311</v>
      </c>
      <c r="D252" s="3" t="str">
        <f>+CONCATENATE(Rostr!C252,", ", Rostr!B252)</f>
        <v>Frey, Robert C.</v>
      </c>
    </row>
    <row r="253" spans="1:6" x14ac:dyDescent="0.2">
      <c r="A253" s="40">
        <f>Rostr!F253</f>
        <v>8910</v>
      </c>
      <c r="B253" s="3">
        <f>Rostr!T253</f>
        <v>5</v>
      </c>
      <c r="C253" s="41">
        <f>Rostr!A253</f>
        <v>312</v>
      </c>
      <c r="D253" s="3" t="str">
        <f>+CONCATENATE(Rostr!C253,", ", Rostr!B253)</f>
        <v>Grivas, Plato</v>
      </c>
    </row>
    <row r="254" spans="1:6" x14ac:dyDescent="0.2">
      <c r="A254" s="40">
        <f>Rostr!F254</f>
        <v>8646</v>
      </c>
      <c r="B254" s="3">
        <f>Rostr!T254</f>
        <v>9</v>
      </c>
      <c r="C254" s="41">
        <f>Rostr!A254</f>
        <v>313</v>
      </c>
      <c r="D254" s="3" t="str">
        <f>+CONCATENATE(Rostr!C254,", ", Rostr!B254)</f>
        <v>Tittle, David S.</v>
      </c>
    </row>
    <row r="255" spans="1:6" x14ac:dyDescent="0.2">
      <c r="A255" s="40">
        <f>Rostr!F255</f>
        <v>13045</v>
      </c>
      <c r="B255" s="3">
        <f>Rostr!T255</f>
        <v>9</v>
      </c>
      <c r="C255" s="41">
        <f>Rostr!A255</f>
        <v>314</v>
      </c>
      <c r="D255" s="3" t="str">
        <f>+CONCATENATE(Rostr!C255,", ", Rostr!B255)</f>
        <v>Hendrick, Ivan L.</v>
      </c>
    </row>
    <row r="256" spans="1:6" x14ac:dyDescent="0.2">
      <c r="A256" s="40">
        <f>Rostr!F256</f>
        <v>13593</v>
      </c>
      <c r="B256" s="3">
        <f>Rostr!T256</f>
        <v>3</v>
      </c>
      <c r="C256" s="41">
        <f>Rostr!A256</f>
        <v>315</v>
      </c>
      <c r="D256" s="3" t="str">
        <f>+CONCATENATE(Rostr!C256,", ", Rostr!B256)</f>
        <v>Zurich, Bob A.</v>
      </c>
    </row>
    <row r="257" spans="1:4" x14ac:dyDescent="0.2">
      <c r="A257" s="40">
        <f>Rostr!F257</f>
        <v>11608</v>
      </c>
      <c r="B257" s="3">
        <f>Rostr!T257</f>
        <v>10</v>
      </c>
      <c r="C257" s="41">
        <f>Rostr!A257</f>
        <v>316</v>
      </c>
      <c r="D257" s="3" t="str">
        <f>+CONCATENATE(Rostr!C257,", ", Rostr!B257)</f>
        <v>Perry, Dennis</v>
      </c>
    </row>
    <row r="258" spans="1:4" x14ac:dyDescent="0.2">
      <c r="A258" s="40">
        <f>Rostr!F258</f>
        <v>8146</v>
      </c>
      <c r="B258" s="3">
        <f>Rostr!T258</f>
        <v>4</v>
      </c>
      <c r="C258" s="41">
        <f>Rostr!A258</f>
        <v>371</v>
      </c>
      <c r="D258" s="3" t="str">
        <f>+CONCATENATE(Rostr!C258,", ", Rostr!B258)</f>
        <v>Honstein, Harry C.</v>
      </c>
    </row>
    <row r="259" spans="1:4" x14ac:dyDescent="0.2">
      <c r="A259" s="40">
        <f>Rostr!F259</f>
        <v>9901</v>
      </c>
      <c r="B259" s="3">
        <f>Rostr!T259</f>
        <v>2</v>
      </c>
      <c r="C259" s="41">
        <f>Rostr!A259</f>
        <v>372</v>
      </c>
      <c r="D259" s="3" t="str">
        <f>+CONCATENATE(Rostr!C259,", ", Rostr!B259)</f>
        <v>Regalia, Edmund</v>
      </c>
    </row>
    <row r="260" spans="1:4" x14ac:dyDescent="0.2">
      <c r="A260" s="40">
        <f>Rostr!F260</f>
        <v>6701</v>
      </c>
      <c r="B260" s="3">
        <f>Rostr!T260</f>
        <v>5</v>
      </c>
      <c r="C260" s="41">
        <f>Rostr!A260</f>
        <v>374</v>
      </c>
      <c r="D260" s="3" t="str">
        <f>+CONCATENATE(Rostr!C260,", ", Rostr!B260)</f>
        <v>Bird, Francis H.</v>
      </c>
    </row>
    <row r="261" spans="1:4" x14ac:dyDescent="0.2">
      <c r="A261" s="40">
        <f>Rostr!F261</f>
        <v>12571</v>
      </c>
      <c r="B261" s="3">
        <f>Rostr!T261</f>
        <v>6</v>
      </c>
      <c r="C261" s="41">
        <f>Rostr!A261</f>
        <v>399</v>
      </c>
      <c r="D261" s="3" t="str">
        <f>+CONCATENATE(Rostr!C261,", ", Rostr!B261)</f>
        <v>Wilson, Robert L.</v>
      </c>
    </row>
    <row r="262" spans="1:4" x14ac:dyDescent="0.2">
      <c r="A262" s="40">
        <f>Rostr!F262</f>
        <v>4260</v>
      </c>
      <c r="B262" s="3">
        <f>Rostr!T262</f>
        <v>8</v>
      </c>
      <c r="C262" s="41">
        <f>Rostr!A262</f>
        <v>900</v>
      </c>
      <c r="D262" s="3" t="str">
        <f>+CONCATENATE(Rostr!C262,", ", Rostr!B262)</f>
        <v>Beria, Mario</v>
      </c>
    </row>
    <row r="263" spans="1:4" x14ac:dyDescent="0.2">
      <c r="A263" s="40">
        <f>Rostr!F263</f>
        <v>12321</v>
      </c>
      <c r="B263" s="3">
        <f>Rostr!T263</f>
        <v>9</v>
      </c>
      <c r="C263" s="41">
        <f>Rostr!A263</f>
        <v>901</v>
      </c>
      <c r="D263" s="3" t="str">
        <f>+CONCATENATE(Rostr!C263,", ", Rostr!B263)</f>
        <v>Weaver, Joe B.</v>
      </c>
    </row>
    <row r="264" spans="1:4" x14ac:dyDescent="0.2">
      <c r="A264" s="40">
        <f>Rostr!F264</f>
        <v>12739</v>
      </c>
      <c r="B264" s="3">
        <f>Rostr!T264</f>
        <v>11</v>
      </c>
      <c r="C264" s="41">
        <f>Rostr!A264</f>
        <v>902</v>
      </c>
      <c r="D264" s="3" t="str">
        <f>+CONCATENATE(Rostr!C264,", ", Rostr!B264)</f>
        <v>Reamy, Ralph D.</v>
      </c>
    </row>
    <row r="265" spans="1:4" x14ac:dyDescent="0.2">
      <c r="A265" s="40">
        <f>Rostr!F265</f>
        <v>6166</v>
      </c>
      <c r="B265" s="3">
        <f>Rostr!T265</f>
        <v>11</v>
      </c>
      <c r="C265" s="41">
        <f>Rostr!A265</f>
        <v>903</v>
      </c>
      <c r="D265" s="3" t="str">
        <f>+CONCATENATE(Rostr!C265,", ", Rostr!B265)</f>
        <v xml:space="preserve">Fox, Grovenor J. </v>
      </c>
    </row>
    <row r="266" spans="1:4" x14ac:dyDescent="0.2">
      <c r="A266" s="40">
        <f>Rostr!F266</f>
        <v>13348</v>
      </c>
      <c r="B266" s="3">
        <f>Rostr!T266</f>
        <v>7</v>
      </c>
      <c r="C266" s="41">
        <f>Rostr!A266</f>
        <v>904</v>
      </c>
      <c r="D266" s="3" t="str">
        <f>+CONCATENATE(Rostr!C266,", ", Rostr!B266)</f>
        <v>Casey, Michael L.</v>
      </c>
    </row>
    <row r="267" spans="1:4" x14ac:dyDescent="0.2">
      <c r="A267" s="40">
        <f>Rostr!F267</f>
        <v>8100</v>
      </c>
      <c r="B267" s="3">
        <f>Rostr!T267</f>
        <v>3</v>
      </c>
      <c r="C267" s="41">
        <f>Rostr!A267</f>
        <v>905</v>
      </c>
      <c r="D267" s="3" t="str">
        <f>+CONCATENATE(Rostr!C267,", ", Rostr!B267)</f>
        <v>Johnston, Robert R.</v>
      </c>
    </row>
    <row r="268" spans="1:4" x14ac:dyDescent="0.2">
      <c r="A268" s="40">
        <f>Rostr!F268</f>
        <v>5107</v>
      </c>
      <c r="B268" s="3">
        <f>Rostr!T268</f>
        <v>12</v>
      </c>
      <c r="C268" s="41">
        <f>Rostr!A268</f>
        <v>906</v>
      </c>
      <c r="D268" s="3" t="str">
        <f>+CONCATENATE(Rostr!C268,", ", Rostr!B268)</f>
        <v>Komor, Leonard A.</v>
      </c>
    </row>
    <row r="269" spans="1:4" x14ac:dyDescent="0.2">
      <c r="A269" s="40">
        <f>Rostr!F269</f>
        <v>12669</v>
      </c>
      <c r="B269" s="3">
        <f>Rostr!T269</f>
        <v>9</v>
      </c>
      <c r="C269" s="41">
        <f>Rostr!A269</f>
        <v>907</v>
      </c>
      <c r="D269" s="3" t="str">
        <f>+CONCATENATE(Rostr!C269,", ", Rostr!B269)</f>
        <v>Jacobson, Arnold</v>
      </c>
    </row>
    <row r="270" spans="1:4" x14ac:dyDescent="0.2">
      <c r="A270" s="40">
        <f>Rostr!F270</f>
        <v>8125</v>
      </c>
      <c r="B270" s="3">
        <f>Rostr!T270</f>
        <v>3</v>
      </c>
      <c r="C270" s="41">
        <f>Rostr!A270</f>
        <v>908</v>
      </c>
      <c r="D270" s="3" t="str">
        <f>+CONCATENATE(Rostr!C270,", ", Rostr!B270)</f>
        <v>O'Connor, Charles S.</v>
      </c>
    </row>
    <row r="271" spans="1:4" x14ac:dyDescent="0.2">
      <c r="A271" s="40">
        <f>Rostr!F271</f>
        <v>11726</v>
      </c>
      <c r="B271" s="3">
        <f>Rostr!T271</f>
        <v>2</v>
      </c>
      <c r="C271" s="41">
        <f>Rostr!A271</f>
        <v>909</v>
      </c>
      <c r="D271" s="3" t="str">
        <f>+CONCATENATE(Rostr!C271,", ", Rostr!B271)</f>
        <v>Kim, Paul H.</v>
      </c>
    </row>
    <row r="272" spans="1:4" x14ac:dyDescent="0.2">
      <c r="A272" s="40">
        <f>Rostr!F272</f>
        <v>7886</v>
      </c>
      <c r="B272" s="3">
        <f>Rostr!T272</f>
        <v>8</v>
      </c>
      <c r="C272" s="41">
        <f>Rostr!A272</f>
        <v>910</v>
      </c>
      <c r="D272" s="3" t="str">
        <f>+CONCATENATE(Rostr!C272,", ", Rostr!B272)</f>
        <v>Rinkert, Otto</v>
      </c>
    </row>
    <row r="273" spans="1:4" x14ac:dyDescent="0.2">
      <c r="A273" s="40">
        <f>Rostr!F273</f>
        <v>11736</v>
      </c>
      <c r="B273" s="3">
        <f>Rostr!T273</f>
        <v>2</v>
      </c>
      <c r="C273" s="41">
        <f>Rostr!A273</f>
        <v>911</v>
      </c>
      <c r="D273" s="3" t="str">
        <f>+CONCATENATE(Rostr!C273,", ", Rostr!B273)</f>
        <v>Schommer, Edward J.</v>
      </c>
    </row>
    <row r="274" spans="1:4" x14ac:dyDescent="0.2">
      <c r="A274" s="40">
        <f>Rostr!F274</f>
        <v>8839</v>
      </c>
      <c r="B274" s="3">
        <f>Rostr!T274</f>
        <v>3</v>
      </c>
      <c r="C274" s="41">
        <f>Rostr!A274</f>
        <v>912</v>
      </c>
      <c r="D274" s="3" t="str">
        <f>+CONCATENATE(Rostr!C274,", ", Rostr!B274)</f>
        <v>Lockwood, Frank N.</v>
      </c>
    </row>
    <row r="275" spans="1:4" x14ac:dyDescent="0.2">
      <c r="A275" s="40">
        <f>Rostr!F275</f>
        <v>9809</v>
      </c>
      <c r="B275" s="3">
        <f>Rostr!T275</f>
        <v>11</v>
      </c>
      <c r="C275" s="41">
        <f>Rostr!A275</f>
        <v>913</v>
      </c>
      <c r="D275" s="3" t="str">
        <f>+CONCATENATE(Rostr!C275,", ", Rostr!B275)</f>
        <v>Borrecco, Courtney J.</v>
      </c>
    </row>
    <row r="276" spans="1:4" x14ac:dyDescent="0.2">
      <c r="A276" s="40">
        <f>Rostr!F276</f>
        <v>6067</v>
      </c>
      <c r="B276" s="3">
        <f>Rostr!T276</f>
        <v>8</v>
      </c>
      <c r="C276" s="41">
        <f>Rostr!A276</f>
        <v>914</v>
      </c>
      <c r="D276" s="3" t="str">
        <f>+CONCATENATE(Rostr!C276,", ", Rostr!B276)</f>
        <v>Berthold, Erich</v>
      </c>
    </row>
    <row r="277" spans="1:4" x14ac:dyDescent="0.2">
      <c r="A277" s="40">
        <f>Rostr!F277</f>
        <v>10061</v>
      </c>
      <c r="B277" s="3">
        <f>Rostr!T277</f>
        <v>7</v>
      </c>
      <c r="C277" s="41">
        <f>Rostr!A277</f>
        <v>915</v>
      </c>
      <c r="D277" s="3" t="str">
        <f>+CONCATENATE(Rostr!C277,", ", Rostr!B277)</f>
        <v>Altomare, James</v>
      </c>
    </row>
    <row r="278" spans="1:4" x14ac:dyDescent="0.2">
      <c r="A278" s="40">
        <f>Rostr!F278</f>
        <v>6803</v>
      </c>
      <c r="B278" s="3">
        <f>Rostr!T278</f>
        <v>8</v>
      </c>
      <c r="C278" s="41">
        <f>Rostr!A278</f>
        <v>916</v>
      </c>
      <c r="D278" s="3" t="str">
        <f>+CONCATENATE(Rostr!C278,", ", Rostr!B278)</f>
        <v>Hood, Leonard E.</v>
      </c>
    </row>
    <row r="279" spans="1:4" x14ac:dyDescent="0.2">
      <c r="A279" s="40">
        <f>Rostr!F279</f>
        <v>11886</v>
      </c>
      <c r="B279" s="3">
        <f>Rostr!T279</f>
        <v>7</v>
      </c>
      <c r="C279" s="41">
        <f>Rostr!A279</f>
        <v>917</v>
      </c>
      <c r="D279" s="3" t="str">
        <f>+CONCATENATE(Rostr!C279,", ", Rostr!B279)</f>
        <v>Streich, Joe R.</v>
      </c>
    </row>
    <row r="280" spans="1:4" x14ac:dyDescent="0.2">
      <c r="A280" s="40">
        <f>Rostr!F280</f>
        <v>8501</v>
      </c>
      <c r="B280" s="3">
        <f>Rostr!T280</f>
        <v>4</v>
      </c>
      <c r="C280" s="41">
        <f>Rostr!A280</f>
        <v>918</v>
      </c>
      <c r="D280" s="3" t="str">
        <f>+CONCATENATE(Rostr!C280,", ", Rostr!B280)</f>
        <v>Schneider, William R.</v>
      </c>
    </row>
    <row r="281" spans="1:4" x14ac:dyDescent="0.2">
      <c r="A281" s="40">
        <f>Rostr!F281</f>
        <v>12426</v>
      </c>
      <c r="B281" s="3">
        <f>Rostr!T281</f>
        <v>1</v>
      </c>
      <c r="C281" s="41">
        <f>Rostr!A281</f>
        <v>919</v>
      </c>
      <c r="D281" s="3" t="str">
        <f>+CONCATENATE(Rostr!C281,", ", Rostr!B281)</f>
        <v>Harris, Rodney J.</v>
      </c>
    </row>
    <row r="282" spans="1:4" x14ac:dyDescent="0.2">
      <c r="A282" s="40">
        <f>Rostr!F282</f>
        <v>16377</v>
      </c>
      <c r="B282" s="3">
        <f>Rostr!T282</f>
        <v>11</v>
      </c>
      <c r="C282" s="41">
        <f>Rostr!A282</f>
        <v>920</v>
      </c>
      <c r="D282" s="3" t="str">
        <f>+CONCATENATE(Rostr!C282,", ", Rostr!B282)</f>
        <v>Lopez, Rich</v>
      </c>
    </row>
    <row r="283" spans="1:4" x14ac:dyDescent="0.2">
      <c r="A283" s="40">
        <f>Rostr!F283</f>
        <v>6969</v>
      </c>
      <c r="B283" s="3">
        <f>Rostr!T283</f>
        <v>1</v>
      </c>
      <c r="C283" s="41">
        <f>Rostr!A283</f>
        <v>921</v>
      </c>
      <c r="D283" s="3" t="str">
        <f>+CONCATENATE(Rostr!C283,", ", Rostr!B283)</f>
        <v>Sicabaig, Henry</v>
      </c>
    </row>
    <row r="284" spans="1:4" x14ac:dyDescent="0.2">
      <c r="A284" s="40">
        <f>Rostr!F284</f>
        <v>13048</v>
      </c>
      <c r="B284" s="3">
        <f>Rostr!T284</f>
        <v>9</v>
      </c>
      <c r="C284" s="41">
        <f>Rostr!A284</f>
        <v>922</v>
      </c>
      <c r="D284" s="3" t="str">
        <f>+CONCATENATE(Rostr!C284,", ", Rostr!B284)</f>
        <v>Schnieder, Will</v>
      </c>
    </row>
    <row r="285" spans="1:4" x14ac:dyDescent="0.2">
      <c r="A285" s="40">
        <f>Rostr!F285</f>
        <v>8540</v>
      </c>
      <c r="B285" s="3">
        <f>Rostr!T285</f>
        <v>5</v>
      </c>
      <c r="C285" s="41">
        <f>Rostr!A285</f>
        <v>924</v>
      </c>
      <c r="D285" s="3" t="str">
        <f>+CONCATENATE(Rostr!C285,", ", Rostr!B285)</f>
        <v>Johnson, Victor</v>
      </c>
    </row>
    <row r="286" spans="1:4" x14ac:dyDescent="0.2">
      <c r="A286" s="40">
        <f>Rostr!F286</f>
        <v>8460</v>
      </c>
      <c r="B286" s="3">
        <f>Rostr!T286</f>
        <v>0</v>
      </c>
      <c r="C286" s="41">
        <f>Rostr!A286</f>
        <v>928</v>
      </c>
      <c r="D286" s="3" t="str">
        <f>+CONCATENATE(Rostr!C286,", ", Rostr!B286)</f>
        <v>Fioretti, Renzo L.</v>
      </c>
    </row>
    <row r="287" spans="1:4" x14ac:dyDescent="0.2">
      <c r="A287" s="40">
        <f>Rostr!F287</f>
        <v>9551</v>
      </c>
      <c r="B287" s="3">
        <f>Rostr!T287</f>
        <v>2</v>
      </c>
      <c r="C287" s="41">
        <f>Rostr!A287</f>
        <v>939</v>
      </c>
      <c r="D287" s="3" t="str">
        <f>+CONCATENATE(Rostr!C287,", ", Rostr!B287)</f>
        <v>Van Voorhis, Thomas</v>
      </c>
    </row>
    <row r="288" spans="1:4" x14ac:dyDescent="0.2">
      <c r="A288" s="40">
        <f>Rostr!F288</f>
        <v>6700</v>
      </c>
      <c r="B288" s="3">
        <f>Rostr!T288</f>
        <v>5</v>
      </c>
      <c r="C288" s="41">
        <f>Rostr!A288</f>
        <v>940</v>
      </c>
      <c r="D288" s="3" t="str">
        <f>+CONCATENATE(Rostr!C288,", ", Rostr!B288)</f>
        <v>Grant, Walter</v>
      </c>
    </row>
    <row r="289" spans="1:4" x14ac:dyDescent="0.2">
      <c r="A289" s="40">
        <f>Rostr!F289</f>
        <v>9331</v>
      </c>
      <c r="B289" s="3">
        <f>Rostr!T289</f>
        <v>7</v>
      </c>
      <c r="C289" s="41">
        <f>Rostr!A289</f>
        <v>942</v>
      </c>
      <c r="D289" s="3" t="str">
        <f>+CONCATENATE(Rostr!C289,", ", Rostr!B289)</f>
        <v>Chappell, John H.</v>
      </c>
    </row>
    <row r="290" spans="1:4" x14ac:dyDescent="0.2">
      <c r="A290" s="40">
        <f>Rostr!F290</f>
        <v>9559</v>
      </c>
      <c r="B290" s="3">
        <f>Rostr!T290</f>
        <v>3</v>
      </c>
      <c r="C290" s="41">
        <f>Rostr!A290</f>
        <v>943</v>
      </c>
      <c r="D290" s="3" t="str">
        <f>+CONCATENATE(Rostr!C290,", ", Rostr!B290)</f>
        <v>Tinguely, J. Patrick</v>
      </c>
    </row>
    <row r="291" spans="1:4" x14ac:dyDescent="0.2">
      <c r="A291" s="40">
        <f>Rostr!F291</f>
        <v>14567</v>
      </c>
      <c r="B291" s="3">
        <f>Rostr!T291</f>
        <v>11</v>
      </c>
      <c r="C291" s="41">
        <f>Rostr!A291</f>
        <v>944</v>
      </c>
      <c r="D291" s="3" t="str">
        <f>+CONCATENATE(Rostr!C291,", ", Rostr!B291)</f>
        <v>Lowe, Dennis J.</v>
      </c>
    </row>
    <row r="292" spans="1:4" x14ac:dyDescent="0.2">
      <c r="A292" s="40" t="e">
        <f>Rostr!#REF!</f>
        <v>#REF!</v>
      </c>
      <c r="B292" s="3" t="e">
        <f>Rostr!#REF!</f>
        <v>#REF!</v>
      </c>
      <c r="C292" s="41" t="e">
        <f>Rostr!#REF!</f>
        <v>#REF!</v>
      </c>
      <c r="D292" s="3" t="e">
        <f>+CONCATENATE(Rostr!#REF!,", ", Rostr!#REF!)</f>
        <v>#REF!</v>
      </c>
    </row>
    <row r="293" spans="1:4" x14ac:dyDescent="0.2">
      <c r="A293" s="40">
        <f>Rostr!F292</f>
        <v>9331</v>
      </c>
      <c r="B293" s="3">
        <f>Rostr!T292</f>
        <v>7</v>
      </c>
      <c r="C293" s="41">
        <f>Rostr!A292</f>
        <v>945</v>
      </c>
      <c r="D293" s="3" t="str">
        <f>+CONCATENATE(Rostr!C292,", ", Rostr!B292)</f>
        <v>Vollmer, John M.</v>
      </c>
    </row>
    <row r="294" spans="1:4" x14ac:dyDescent="0.2">
      <c r="A294" s="40" t="e">
        <f>Rostr!#REF!</f>
        <v>#REF!</v>
      </c>
      <c r="B294" s="3" t="e">
        <f>Rostr!#REF!</f>
        <v>#REF!</v>
      </c>
      <c r="C294" s="41" t="e">
        <f>Rostr!#REF!</f>
        <v>#REF!</v>
      </c>
      <c r="D294" s="3" t="e">
        <f>+CONCATENATE(Rostr!#REF!,", ", Rostr!#REF!)</f>
        <v>#REF!</v>
      </c>
    </row>
    <row r="295" spans="1:4" x14ac:dyDescent="0.2">
      <c r="A295" s="40" t="e">
        <f>Rostr!#REF!</f>
        <v>#REF!</v>
      </c>
      <c r="B295" s="3" t="e">
        <f>Rostr!#REF!</f>
        <v>#REF!</v>
      </c>
      <c r="C295" s="41" t="e">
        <f>Rostr!#REF!</f>
        <v>#REF!</v>
      </c>
      <c r="D295" s="3" t="e">
        <f>+CONCATENATE(Rostr!#REF!,", ", Rostr!#REF!)</f>
        <v>#REF!</v>
      </c>
    </row>
    <row r="296" spans="1:4" x14ac:dyDescent="0.2">
      <c r="A296" s="40" t="e">
        <f>Rostr!#REF!</f>
        <v>#REF!</v>
      </c>
      <c r="B296" s="3" t="e">
        <f>Rostr!#REF!</f>
        <v>#REF!</v>
      </c>
      <c r="C296" s="41" t="e">
        <f>Rostr!#REF!</f>
        <v>#REF!</v>
      </c>
      <c r="D296" s="3" t="e">
        <f>+CONCATENATE(Rostr!#REF!,", ", Rostr!#REF!)</f>
        <v>#REF!</v>
      </c>
    </row>
    <row r="297" spans="1:4" x14ac:dyDescent="0.2">
      <c r="A297" s="40" t="e">
        <f>Rostr!#REF!</f>
        <v>#REF!</v>
      </c>
      <c r="B297" s="3" t="e">
        <f>Rostr!#REF!</f>
        <v>#REF!</v>
      </c>
      <c r="C297" s="41" t="e">
        <f>Rostr!#REF!</f>
        <v>#REF!</v>
      </c>
      <c r="D297" s="3" t="e">
        <f>+CONCATENATE(Rostr!#REF!,", ", Rostr!#REF!)</f>
        <v>#REF!</v>
      </c>
    </row>
    <row r="298" spans="1:4" x14ac:dyDescent="0.2">
      <c r="A298" s="40" t="e">
        <f>Rostr!#REF!</f>
        <v>#REF!</v>
      </c>
      <c r="B298" s="3" t="e">
        <f>Rostr!#REF!</f>
        <v>#REF!</v>
      </c>
      <c r="C298" s="41" t="e">
        <f>Rostr!#REF!</f>
        <v>#REF!</v>
      </c>
      <c r="D298" s="3" t="e">
        <f>+CONCATENATE(Rostr!#REF!,", ", Rostr!#REF!)</f>
        <v>#REF!</v>
      </c>
    </row>
    <row r="299" spans="1:4" x14ac:dyDescent="0.2">
      <c r="A299" s="40" t="e">
        <f>Rostr!#REF!</f>
        <v>#REF!</v>
      </c>
      <c r="B299" s="3" t="e">
        <f>Rostr!#REF!</f>
        <v>#REF!</v>
      </c>
      <c r="C299" s="41" t="e">
        <f>Rostr!#REF!</f>
        <v>#REF!</v>
      </c>
      <c r="D299" s="3" t="e">
        <f>+CONCATENATE(Rostr!#REF!,", ", Rostr!#REF!)</f>
        <v>#REF!</v>
      </c>
    </row>
    <row r="300" spans="1:4" x14ac:dyDescent="0.2">
      <c r="A300" s="40" t="e">
        <f>Rostr!#REF!</f>
        <v>#REF!</v>
      </c>
      <c r="B300" s="3" t="e">
        <f>Rostr!#REF!</f>
        <v>#REF!</v>
      </c>
      <c r="C300" s="41" t="e">
        <f>Rostr!#REF!</f>
        <v>#REF!</v>
      </c>
      <c r="D300" s="3" t="e">
        <f>+CONCATENATE(Rostr!#REF!,", ", Rostr!#REF!)</f>
        <v>#REF!</v>
      </c>
    </row>
    <row r="301" spans="1:4" x14ac:dyDescent="0.2">
      <c r="A301" s="40" t="e">
        <f>Rostr!#REF!</f>
        <v>#REF!</v>
      </c>
      <c r="B301" s="3" t="e">
        <f>Rostr!#REF!</f>
        <v>#REF!</v>
      </c>
      <c r="C301" s="41" t="e">
        <f>Rostr!#REF!</f>
        <v>#REF!</v>
      </c>
      <c r="D301" s="3" t="e">
        <f>+CONCATENATE(Rostr!#REF!,", ", Rostr!#REF!)</f>
        <v>#REF!</v>
      </c>
    </row>
    <row r="302" spans="1:4" x14ac:dyDescent="0.2">
      <c r="A302" s="40" t="e">
        <f>Rostr!#REF!</f>
        <v>#REF!</v>
      </c>
      <c r="B302" s="3" t="e">
        <f>Rostr!#REF!</f>
        <v>#REF!</v>
      </c>
      <c r="C302" s="41" t="e">
        <f>Rostr!#REF!</f>
        <v>#REF!</v>
      </c>
      <c r="D302" s="3" t="e">
        <f>+CONCATENATE(Rostr!#REF!,", ", Rostr!#REF!)</f>
        <v>#REF!</v>
      </c>
    </row>
    <row r="303" spans="1:4" x14ac:dyDescent="0.2">
      <c r="A303" s="40" t="e">
        <f>Rostr!#REF!</f>
        <v>#REF!</v>
      </c>
      <c r="B303" s="3" t="e">
        <f>Rostr!#REF!</f>
        <v>#REF!</v>
      </c>
      <c r="C303" s="41" t="e">
        <f>Rostr!#REF!</f>
        <v>#REF!</v>
      </c>
      <c r="D303" s="3" t="e">
        <f>+CONCATENATE(Rostr!#REF!,", ", Rostr!#REF!)</f>
        <v>#REF!</v>
      </c>
    </row>
    <row r="304" spans="1:4" x14ac:dyDescent="0.2">
      <c r="A304" s="40" t="e">
        <f>Rostr!#REF!</f>
        <v>#REF!</v>
      </c>
      <c r="B304" s="3" t="e">
        <f>Rostr!#REF!</f>
        <v>#REF!</v>
      </c>
      <c r="C304" s="41" t="e">
        <f>Rostr!#REF!</f>
        <v>#REF!</v>
      </c>
      <c r="D304" s="3" t="e">
        <f>+CONCATENATE(Rostr!#REF!,", ", Rostr!#REF!)</f>
        <v>#REF!</v>
      </c>
    </row>
    <row r="305" spans="1:8" x14ac:dyDescent="0.2">
      <c r="A305" s="40" t="e">
        <f>Rostr!#REF!</f>
        <v>#REF!</v>
      </c>
      <c r="B305" s="3" t="e">
        <f>Rostr!#REF!</f>
        <v>#REF!</v>
      </c>
      <c r="C305" s="41" t="e">
        <f>Rostr!#REF!</f>
        <v>#REF!</v>
      </c>
      <c r="D305" s="3" t="e">
        <f>+CONCATENATE(Rostr!#REF!,", ", Rostr!#REF!)</f>
        <v>#REF!</v>
      </c>
    </row>
    <row r="306" spans="1:8" x14ac:dyDescent="0.2">
      <c r="A306" s="40" t="e">
        <f>Rostr!#REF!</f>
        <v>#REF!</v>
      </c>
      <c r="B306" s="3" t="e">
        <f>Rostr!#REF!</f>
        <v>#REF!</v>
      </c>
      <c r="C306" s="41" t="e">
        <f>Rostr!#REF!</f>
        <v>#REF!</v>
      </c>
      <c r="D306" s="3" t="e">
        <f>+CONCATENATE(Rostr!#REF!,", ", Rostr!#REF!)</f>
        <v>#REF!</v>
      </c>
    </row>
    <row r="307" spans="1:8" x14ac:dyDescent="0.2">
      <c r="A307" s="40" t="e">
        <f>Rostr!#REF!</f>
        <v>#REF!</v>
      </c>
      <c r="B307" s="3" t="e">
        <f>Rostr!#REF!</f>
        <v>#REF!</v>
      </c>
      <c r="C307" s="41" t="e">
        <f>Rostr!#REF!</f>
        <v>#REF!</v>
      </c>
      <c r="D307" s="3" t="e">
        <f>+CONCATENATE(Rostr!#REF!,", ", Rostr!#REF!)</f>
        <v>#REF!</v>
      </c>
    </row>
    <row r="308" spans="1:8" x14ac:dyDescent="0.2">
      <c r="A308" s="40" t="e">
        <f>Rostr!#REF!</f>
        <v>#REF!</v>
      </c>
      <c r="B308" s="3" t="e">
        <f>Rostr!#REF!</f>
        <v>#REF!</v>
      </c>
      <c r="C308" s="41" t="e">
        <f>Rostr!#REF!</f>
        <v>#REF!</v>
      </c>
      <c r="D308" s="3" t="e">
        <f>+CONCATENATE(Rostr!#REF!,", ", Rostr!#REF!)</f>
        <v>#REF!</v>
      </c>
    </row>
    <row r="309" spans="1:8" x14ac:dyDescent="0.2">
      <c r="A309" s="40" t="e">
        <f>Rostr!#REF!</f>
        <v>#REF!</v>
      </c>
      <c r="B309" s="3" t="e">
        <f>Rostr!#REF!</f>
        <v>#REF!</v>
      </c>
      <c r="C309" s="41" t="e">
        <f>Rostr!#REF!</f>
        <v>#REF!</v>
      </c>
      <c r="D309" s="3" t="e">
        <f>+CONCATENATE(Rostr!#REF!,", ", Rostr!#REF!)</f>
        <v>#REF!</v>
      </c>
    </row>
    <row r="310" spans="1:8" x14ac:dyDescent="0.2">
      <c r="A310" s="40" t="e">
        <f>Rostr!#REF!</f>
        <v>#REF!</v>
      </c>
      <c r="B310" s="3" t="e">
        <f>Rostr!#REF!</f>
        <v>#REF!</v>
      </c>
      <c r="C310" s="41" t="e">
        <f>Rostr!#REF!</f>
        <v>#REF!</v>
      </c>
      <c r="D310" s="3" t="e">
        <f>+CONCATENATE(Rostr!#REF!,", ", Rostr!#REF!)</f>
        <v>#REF!</v>
      </c>
      <c r="E310" s="40"/>
      <c r="F310" s="3"/>
      <c r="G310" s="41"/>
      <c r="H310" s="3"/>
    </row>
    <row r="311" spans="1:8" x14ac:dyDescent="0.2">
      <c r="A311" s="40">
        <f>Rostr!F293</f>
        <v>12018</v>
      </c>
      <c r="B311" s="3">
        <f>Rostr!T293</f>
        <v>11</v>
      </c>
      <c r="C311" s="41">
        <f>Rostr!A293</f>
        <v>946</v>
      </c>
      <c r="D311" s="3" t="str">
        <f>+CONCATENATE(Rostr!C293,", ", Rostr!B293)</f>
        <v>Guisti, Fred L.</v>
      </c>
    </row>
    <row r="312" spans="1:8" x14ac:dyDescent="0.2">
      <c r="A312" s="40">
        <f>Rostr!F294</f>
        <v>8844</v>
      </c>
      <c r="B312" s="3">
        <f>Rostr!T294</f>
        <v>3</v>
      </c>
      <c r="C312" s="41">
        <f>Rostr!A294</f>
        <v>947</v>
      </c>
      <c r="D312" s="3" t="str">
        <f>+CONCATENATE(Rostr!C294,", ", Rostr!B294)</f>
        <v>Costa, Robert J.</v>
      </c>
    </row>
    <row r="313" spans="1:8" x14ac:dyDescent="0.2">
      <c r="A313" s="40" t="e">
        <f>Rostr!#REF!</f>
        <v>#REF!</v>
      </c>
      <c r="B313" s="3" t="e">
        <f>Rostr!#REF!</f>
        <v>#REF!</v>
      </c>
      <c r="C313" s="41" t="e">
        <f>Rostr!#REF!</f>
        <v>#REF!</v>
      </c>
      <c r="D313" s="3" t="e">
        <f>+CONCATENATE(Rostr!#REF!,", ", Rostr!#REF!)</f>
        <v>#REF!</v>
      </c>
    </row>
    <row r="314" spans="1:8" x14ac:dyDescent="0.2">
      <c r="A314" s="40">
        <f>Rostr!F295</f>
        <v>15177</v>
      </c>
      <c r="B314" s="3">
        <f>Rostr!T295</f>
        <v>7</v>
      </c>
      <c r="C314" s="41">
        <f>Rostr!A295</f>
        <v>948</v>
      </c>
      <c r="D314" s="3" t="str">
        <f>+CONCATENATE(Rostr!C295,", ", Rostr!B295)</f>
        <v>Carson, Ernie J.</v>
      </c>
    </row>
    <row r="315" spans="1:8" x14ac:dyDescent="0.2">
      <c r="A315" s="40" t="e">
        <f>Rostr!#REF!</f>
        <v>#REF!</v>
      </c>
      <c r="B315" s="3" t="e">
        <f>Rostr!#REF!</f>
        <v>#REF!</v>
      </c>
      <c r="C315" s="41" t="e">
        <f>Rostr!#REF!</f>
        <v>#REF!</v>
      </c>
      <c r="D315" s="3" t="e">
        <f>+CONCATENATE(Rostr!#REF!,", ", Rostr!#REF!)</f>
        <v>#REF!</v>
      </c>
    </row>
    <row r="316" spans="1:8" x14ac:dyDescent="0.2">
      <c r="A316" s="40" t="e">
        <f>Rostr!#REF!</f>
        <v>#REF!</v>
      </c>
      <c r="B316" s="3" t="e">
        <f>Rostr!#REF!</f>
        <v>#REF!</v>
      </c>
      <c r="C316" s="41" t="e">
        <f>Rostr!#REF!</f>
        <v>#REF!</v>
      </c>
      <c r="D316" s="3" t="e">
        <f>+CONCATENATE(Rostr!#REF!,", ", Rostr!#REF!)</f>
        <v>#REF!</v>
      </c>
    </row>
    <row r="317" spans="1:8" x14ac:dyDescent="0.2">
      <c r="A317" s="40" t="e">
        <f>Rostr!#REF!</f>
        <v>#REF!</v>
      </c>
      <c r="B317" s="3" t="e">
        <f>Rostr!#REF!</f>
        <v>#REF!</v>
      </c>
      <c r="C317" s="41" t="e">
        <f>Rostr!#REF!</f>
        <v>#REF!</v>
      </c>
      <c r="D317" s="3" t="e">
        <f>+CONCATENATE(Rostr!#REF!,", ", Rostr!#REF!)</f>
        <v>#REF!</v>
      </c>
    </row>
    <row r="318" spans="1:8" x14ac:dyDescent="0.2">
      <c r="A318" s="40" t="e">
        <f>Rostr!#REF!</f>
        <v>#REF!</v>
      </c>
      <c r="B318" s="3" t="e">
        <f>Rostr!#REF!</f>
        <v>#REF!</v>
      </c>
      <c r="C318" s="41" t="e">
        <f>Rostr!#REF!</f>
        <v>#REF!</v>
      </c>
      <c r="D318" s="3" t="e">
        <f>+CONCATENATE(Rostr!#REF!,", ", Rostr!#REF!)</f>
        <v>#REF!</v>
      </c>
    </row>
    <row r="319" spans="1:8" x14ac:dyDescent="0.2">
      <c r="A319" s="40" t="e">
        <f>Rostr!#REF!</f>
        <v>#REF!</v>
      </c>
      <c r="B319" s="3" t="e">
        <f>Rostr!#REF!</f>
        <v>#REF!</v>
      </c>
      <c r="C319" s="41" t="e">
        <f>Rostr!#REF!</f>
        <v>#REF!</v>
      </c>
      <c r="D319" s="3" t="e">
        <f>+CONCATENATE(Rostr!#REF!,", ", Rostr!#REF!)</f>
        <v>#REF!</v>
      </c>
    </row>
    <row r="320" spans="1:8" x14ac:dyDescent="0.2">
      <c r="A320" s="40" t="e">
        <f>Rostr!#REF!</f>
        <v>#REF!</v>
      </c>
      <c r="B320" s="3" t="e">
        <f>Rostr!#REF!</f>
        <v>#REF!</v>
      </c>
      <c r="C320" s="41" t="e">
        <f>Rostr!#REF!</f>
        <v>#REF!</v>
      </c>
      <c r="D320" s="3" t="e">
        <f>+CONCATENATE(Rostr!#REF!,", ", Rostr!#REF!)</f>
        <v>#REF!</v>
      </c>
    </row>
    <row r="321" spans="1:4" x14ac:dyDescent="0.2">
      <c r="A321" s="40" t="e">
        <f>Rostr!#REF!</f>
        <v>#REF!</v>
      </c>
      <c r="B321" s="3" t="e">
        <f>Rostr!#REF!</f>
        <v>#REF!</v>
      </c>
      <c r="C321" s="41" t="e">
        <f>Rostr!#REF!</f>
        <v>#REF!</v>
      </c>
      <c r="D321" s="3" t="e">
        <f>+CONCATENATE(Rostr!#REF!,", ", Rostr!#REF!)</f>
        <v>#REF!</v>
      </c>
    </row>
    <row r="322" spans="1:4" x14ac:dyDescent="0.2">
      <c r="A322" s="40" t="e">
        <f>Rostr!#REF!</f>
        <v>#REF!</v>
      </c>
      <c r="B322" s="3" t="e">
        <f>Rostr!#REF!</f>
        <v>#REF!</v>
      </c>
      <c r="C322" s="41" t="e">
        <f>Rostr!#REF!</f>
        <v>#REF!</v>
      </c>
      <c r="D322" s="3" t="e">
        <f>+CONCATENATE(Rostr!#REF!,", ", Rostr!#REF!)</f>
        <v>#REF!</v>
      </c>
    </row>
    <row r="323" spans="1:4" x14ac:dyDescent="0.2">
      <c r="A323" s="40" t="e">
        <f>Rostr!#REF!</f>
        <v>#REF!</v>
      </c>
      <c r="B323" s="3" t="e">
        <f>Rostr!#REF!</f>
        <v>#REF!</v>
      </c>
      <c r="C323" s="41" t="e">
        <f>Rostr!#REF!</f>
        <v>#REF!</v>
      </c>
      <c r="D323" s="3" t="e">
        <f>+CONCATENATE(Rostr!#REF!,", ", Rostr!#REF!)</f>
        <v>#REF!</v>
      </c>
    </row>
    <row r="324" spans="1:4" x14ac:dyDescent="0.2">
      <c r="A324" s="40" t="e">
        <f>Rostr!#REF!</f>
        <v>#REF!</v>
      </c>
      <c r="B324" s="3" t="e">
        <f>Rostr!#REF!</f>
        <v>#REF!</v>
      </c>
      <c r="C324" s="41" t="e">
        <f>Rostr!#REF!</f>
        <v>#REF!</v>
      </c>
      <c r="D324" s="3" t="e">
        <f>+CONCATENATE(Rostr!#REF!,", ", Rostr!#REF!)</f>
        <v>#REF!</v>
      </c>
    </row>
    <row r="325" spans="1:4" x14ac:dyDescent="0.2">
      <c r="A325" s="40" t="e">
        <f>Rostr!#REF!</f>
        <v>#REF!</v>
      </c>
      <c r="B325" s="3" t="e">
        <f>Rostr!#REF!</f>
        <v>#REF!</v>
      </c>
      <c r="C325" s="41" t="e">
        <f>Rostr!#REF!</f>
        <v>#REF!</v>
      </c>
      <c r="D325" s="3" t="e">
        <f>+CONCATENATE(Rostr!#REF!,", ", Rostr!#REF!)</f>
        <v>#REF!</v>
      </c>
    </row>
    <row r="326" spans="1:4" x14ac:dyDescent="0.2">
      <c r="A326" s="40" t="e">
        <f>Rostr!#REF!</f>
        <v>#REF!</v>
      </c>
      <c r="B326" s="3" t="e">
        <f>Rostr!#REF!</f>
        <v>#REF!</v>
      </c>
      <c r="C326" s="41" t="e">
        <f>Rostr!#REF!</f>
        <v>#REF!</v>
      </c>
      <c r="D326" s="3" t="e">
        <f>+CONCATENATE(Rostr!#REF!,", ", Rostr!#REF!)</f>
        <v>#REF!</v>
      </c>
    </row>
    <row r="327" spans="1:4" x14ac:dyDescent="0.2">
      <c r="A327" s="40" t="e">
        <f>Rostr!#REF!</f>
        <v>#REF!</v>
      </c>
      <c r="B327" s="3" t="e">
        <f>Rostr!#REF!</f>
        <v>#REF!</v>
      </c>
      <c r="C327" s="41" t="e">
        <f>Rostr!#REF!</f>
        <v>#REF!</v>
      </c>
      <c r="D327" s="3" t="e">
        <f>+CONCATENATE(Rostr!#REF!,", ", Rostr!#REF!)</f>
        <v>#REF!</v>
      </c>
    </row>
    <row r="328" spans="1:4" x14ac:dyDescent="0.2">
      <c r="A328" s="40">
        <f>Rostr!F296</f>
        <v>7698</v>
      </c>
      <c r="B328" s="3">
        <f>Rostr!T296</f>
        <v>1</v>
      </c>
      <c r="C328" s="41">
        <f>Rostr!A296</f>
        <v>949</v>
      </c>
      <c r="D328" s="3" t="str">
        <f>+CONCATENATE(Rostr!C296,", ", Rostr!B296)</f>
        <v>Doyle, Albert L.</v>
      </c>
    </row>
    <row r="329" spans="1:4" x14ac:dyDescent="0.2">
      <c r="A329" s="40"/>
      <c r="B329" s="3"/>
      <c r="C329" s="41"/>
      <c r="D329" s="3"/>
    </row>
    <row r="330" spans="1:4" x14ac:dyDescent="0.2">
      <c r="A330" s="40"/>
      <c r="B330" s="3"/>
      <c r="C330" s="41"/>
      <c r="D330" s="3"/>
    </row>
    <row r="331" spans="1:4" x14ac:dyDescent="0.2">
      <c r="A331" s="40"/>
      <c r="B331" s="3"/>
      <c r="C331" s="41"/>
      <c r="D331" s="3"/>
    </row>
    <row r="332" spans="1:4" x14ac:dyDescent="0.2">
      <c r="A332" s="40"/>
      <c r="B332" s="3"/>
      <c r="C332" s="41"/>
      <c r="D332" s="3"/>
    </row>
    <row r="333" spans="1:4" x14ac:dyDescent="0.2">
      <c r="A333" s="40"/>
      <c r="B333" s="3"/>
      <c r="C333" s="41"/>
      <c r="D333" s="3"/>
    </row>
    <row r="334" spans="1:4" x14ac:dyDescent="0.2">
      <c r="A334" s="40"/>
      <c r="B334" s="3"/>
      <c r="C334" s="41"/>
      <c r="D334" s="3"/>
    </row>
  </sheetData>
  <sortState ref="F1:M46">
    <sortCondition ref="H1:H4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workbookViewId="0">
      <selection activeCell="J258" sqref="J258"/>
    </sheetView>
  </sheetViews>
  <sheetFormatPr defaultColWidth="9" defaultRowHeight="10.199999999999999" x14ac:dyDescent="0.2"/>
  <cols>
    <col min="1" max="1" width="9" style="30"/>
    <col min="2" max="2" width="12.26953125" style="31" customWidth="1"/>
    <col min="3" max="3" width="11.36328125" style="31" customWidth="1"/>
    <col min="4" max="5" width="9" style="31"/>
    <col min="6" max="6" width="10.453125" style="31" customWidth="1"/>
    <col min="7" max="7" width="9" style="31"/>
    <col min="8" max="8" width="9.6328125" style="31" customWidth="1"/>
    <col min="9" max="9" width="9.90625" style="50" customWidth="1"/>
    <col min="10" max="10" width="11.08984375" style="50" customWidth="1"/>
    <col min="11" max="16384" width="9" style="31"/>
  </cols>
  <sheetData>
    <row r="1" spans="1:10" x14ac:dyDescent="0.2">
      <c r="A1" s="30" t="s">
        <v>2075</v>
      </c>
      <c r="B1" s="31" t="s">
        <v>127</v>
      </c>
      <c r="C1" s="31" t="s">
        <v>128</v>
      </c>
      <c r="D1" s="31" t="s">
        <v>129</v>
      </c>
      <c r="E1" s="49" t="s">
        <v>130</v>
      </c>
      <c r="F1" s="52" t="s">
        <v>2073</v>
      </c>
      <c r="G1" s="53" t="s">
        <v>2065</v>
      </c>
      <c r="H1" s="35" t="s">
        <v>2176</v>
      </c>
      <c r="I1" s="53" t="s">
        <v>2177</v>
      </c>
      <c r="J1" s="53" t="s">
        <v>2178</v>
      </c>
    </row>
    <row r="2" spans="1:10" ht="12.6" x14ac:dyDescent="0.2">
      <c r="A2" s="28" t="s">
        <v>2528</v>
      </c>
      <c r="B2" t="s">
        <v>913</v>
      </c>
      <c r="C2" t="s">
        <v>914</v>
      </c>
      <c r="D2" t="s">
        <v>1554</v>
      </c>
      <c r="E2" t="s">
        <v>915</v>
      </c>
      <c r="F2" s="1">
        <v>3957</v>
      </c>
      <c r="G2" s="5">
        <f t="shared" ref="G2:G65" si="0">(("05/17/2010")-F2)/365.25</f>
        <v>95.540041067761805</v>
      </c>
      <c r="H2" s="5">
        <v>95.540041067761805</v>
      </c>
    </row>
    <row r="3" spans="1:10" ht="12.6" x14ac:dyDescent="0.2">
      <c r="A3" s="29">
        <v>106</v>
      </c>
      <c r="B3" t="s">
        <v>1807</v>
      </c>
      <c r="C3" t="s">
        <v>1808</v>
      </c>
      <c r="D3"/>
      <c r="E3"/>
      <c r="F3" s="1">
        <v>4260</v>
      </c>
      <c r="G3" s="5">
        <f t="shared" si="0"/>
        <v>94.710472279260784</v>
      </c>
      <c r="H3" s="5">
        <v>94.710472279260784</v>
      </c>
    </row>
    <row r="4" spans="1:10" ht="12.6" x14ac:dyDescent="0.2">
      <c r="A4" s="28" t="s">
        <v>2555</v>
      </c>
      <c r="B4" t="s">
        <v>1249</v>
      </c>
      <c r="C4" t="s">
        <v>1250</v>
      </c>
      <c r="D4" t="s">
        <v>1251</v>
      </c>
      <c r="E4" t="s">
        <v>1252</v>
      </c>
      <c r="F4" s="1">
        <v>4800</v>
      </c>
      <c r="G4" s="5">
        <f t="shared" si="0"/>
        <v>93.23203285420945</v>
      </c>
      <c r="H4" s="5">
        <v>93.23203285420945</v>
      </c>
    </row>
    <row r="5" spans="1:10" ht="12.6" x14ac:dyDescent="0.2">
      <c r="A5" s="28" t="s">
        <v>2505</v>
      </c>
      <c r="B5" t="s">
        <v>840</v>
      </c>
      <c r="C5" t="s">
        <v>841</v>
      </c>
      <c r="D5" t="s">
        <v>842</v>
      </c>
      <c r="E5" t="s">
        <v>1180</v>
      </c>
      <c r="F5" s="1">
        <v>5213</v>
      </c>
      <c r="G5" s="5">
        <f t="shared" si="0"/>
        <v>92.101300479123893</v>
      </c>
      <c r="H5" s="5">
        <v>92.101300479123893</v>
      </c>
    </row>
    <row r="6" spans="1:10" ht="12.6" x14ac:dyDescent="0.2">
      <c r="A6" s="29">
        <v>206</v>
      </c>
      <c r="B6" t="s">
        <v>1387</v>
      </c>
      <c r="C6" t="s">
        <v>1388</v>
      </c>
      <c r="D6" t="s">
        <v>1910</v>
      </c>
      <c r="E6" t="s">
        <v>1389</v>
      </c>
      <c r="F6" s="1">
        <v>5357</v>
      </c>
      <c r="G6" s="5">
        <f t="shared" si="0"/>
        <v>91.707049965776861</v>
      </c>
      <c r="H6" s="5">
        <v>91.707049965776861</v>
      </c>
    </row>
    <row r="7" spans="1:10" ht="12.6" x14ac:dyDescent="0.2">
      <c r="A7" s="28" t="s">
        <v>2557</v>
      </c>
      <c r="B7" t="s">
        <v>461</v>
      </c>
      <c r="C7" t="s">
        <v>462</v>
      </c>
      <c r="D7"/>
      <c r="E7"/>
      <c r="F7" s="1">
        <v>5895</v>
      </c>
      <c r="G7" s="5">
        <f t="shared" si="0"/>
        <v>90.234086242299796</v>
      </c>
      <c r="H7" s="5">
        <v>90.234086242299796</v>
      </c>
    </row>
    <row r="8" spans="1:10" ht="12.6" x14ac:dyDescent="0.2">
      <c r="A8" s="28" t="s">
        <v>2521</v>
      </c>
      <c r="B8" t="s">
        <v>1078</v>
      </c>
      <c r="C8" t="s">
        <v>295</v>
      </c>
      <c r="D8" t="s">
        <v>2050</v>
      </c>
      <c r="E8" t="s">
        <v>1517</v>
      </c>
      <c r="F8" s="1">
        <v>5981</v>
      </c>
      <c r="G8" s="5">
        <f t="shared" si="0"/>
        <v>89.998631074606436</v>
      </c>
      <c r="H8" s="5">
        <v>89.998631074606436</v>
      </c>
    </row>
    <row r="9" spans="1:10" ht="12.6" x14ac:dyDescent="0.2">
      <c r="A9" s="28" t="s">
        <v>2573</v>
      </c>
      <c r="B9" t="s">
        <v>48</v>
      </c>
      <c r="C9" t="s">
        <v>49</v>
      </c>
      <c r="D9" t="s">
        <v>50</v>
      </c>
      <c r="E9" t="s">
        <v>1893</v>
      </c>
      <c r="F9" s="1">
        <v>6034</v>
      </c>
      <c r="G9" s="5">
        <f t="shared" si="0"/>
        <v>89.85352498288843</v>
      </c>
      <c r="H9" s="5">
        <v>89.85352498288843</v>
      </c>
    </row>
    <row r="10" spans="1:10" ht="12.6" x14ac:dyDescent="0.2">
      <c r="A10" s="29">
        <v>132</v>
      </c>
      <c r="B10" t="s">
        <v>1822</v>
      </c>
      <c r="C10" t="s">
        <v>1823</v>
      </c>
      <c r="D10" t="s">
        <v>1824</v>
      </c>
      <c r="E10" t="s">
        <v>1825</v>
      </c>
      <c r="F10" s="1">
        <v>6067</v>
      </c>
      <c r="G10" s="5">
        <f t="shared" si="0"/>
        <v>89.763175906913077</v>
      </c>
      <c r="H10" s="5">
        <v>89.763175906913077</v>
      </c>
    </row>
    <row r="11" spans="1:10" ht="12.6" x14ac:dyDescent="0.2">
      <c r="A11" s="29">
        <v>176</v>
      </c>
      <c r="B11" t="s">
        <v>1261</v>
      </c>
      <c r="C11" t="s">
        <v>1262</v>
      </c>
      <c r="D11" t="s">
        <v>1263</v>
      </c>
      <c r="E11" t="s">
        <v>1613</v>
      </c>
      <c r="F11" s="1">
        <v>6166</v>
      </c>
      <c r="G11" s="5">
        <f t="shared" si="0"/>
        <v>89.492128678987001</v>
      </c>
      <c r="H11" s="5">
        <v>89.492128678987001</v>
      </c>
    </row>
    <row r="12" spans="1:10" ht="12.6" x14ac:dyDescent="0.2">
      <c r="A12" s="28" t="s">
        <v>2539</v>
      </c>
      <c r="B12" t="s">
        <v>62</v>
      </c>
      <c r="C12" t="s">
        <v>63</v>
      </c>
      <c r="D12" t="s">
        <v>64</v>
      </c>
      <c r="E12"/>
      <c r="F12" s="1">
        <v>6398</v>
      </c>
      <c r="G12" s="5">
        <f t="shared" si="0"/>
        <v>88.856947296372354</v>
      </c>
      <c r="H12" s="5">
        <v>88.856947296372354</v>
      </c>
    </row>
    <row r="13" spans="1:10" ht="12.6" x14ac:dyDescent="0.2">
      <c r="A13" s="29">
        <v>179</v>
      </c>
      <c r="B13" t="s">
        <v>1224</v>
      </c>
      <c r="C13" t="s">
        <v>1225</v>
      </c>
      <c r="D13"/>
      <c r="E13" t="s">
        <v>1226</v>
      </c>
      <c r="F13" s="1">
        <v>6406</v>
      </c>
      <c r="G13" s="5">
        <f t="shared" si="0"/>
        <v>88.83504449007529</v>
      </c>
      <c r="H13" s="5">
        <v>88.83504449007529</v>
      </c>
    </row>
    <row r="14" spans="1:10" ht="12.6" x14ac:dyDescent="0.2">
      <c r="A14" s="28" t="s">
        <v>2569</v>
      </c>
      <c r="B14" t="s">
        <v>529</v>
      </c>
      <c r="C14" t="s">
        <v>530</v>
      </c>
      <c r="D14" t="s">
        <v>531</v>
      </c>
      <c r="E14" t="s">
        <v>532</v>
      </c>
      <c r="F14" s="1">
        <v>6452</v>
      </c>
      <c r="G14" s="5">
        <f t="shared" si="0"/>
        <v>88.709103353867221</v>
      </c>
      <c r="H14" s="5">
        <v>88.709103353867221</v>
      </c>
    </row>
    <row r="15" spans="1:10" ht="12.6" x14ac:dyDescent="0.2">
      <c r="A15" s="28" t="s">
        <v>2488</v>
      </c>
      <c r="B15" t="s">
        <v>205</v>
      </c>
      <c r="C15" t="s">
        <v>206</v>
      </c>
      <c r="D15" t="s">
        <v>976</v>
      </c>
      <c r="E15" t="s">
        <v>735</v>
      </c>
      <c r="F15" s="1">
        <v>6469</v>
      </c>
      <c r="G15" s="5">
        <f t="shared" si="0"/>
        <v>88.662559890485966</v>
      </c>
      <c r="H15" s="5">
        <v>88.662559890485966</v>
      </c>
    </row>
    <row r="16" spans="1:10" ht="12.6" x14ac:dyDescent="0.2">
      <c r="A16" s="28" t="s">
        <v>2512</v>
      </c>
      <c r="B16" t="s">
        <v>41</v>
      </c>
      <c r="C16" t="s">
        <v>42</v>
      </c>
      <c r="D16"/>
      <c r="E16" t="s">
        <v>1259</v>
      </c>
      <c r="F16" s="1">
        <v>6488</v>
      </c>
      <c r="G16" s="5">
        <f t="shared" si="0"/>
        <v>88.610540725530456</v>
      </c>
      <c r="H16" s="5">
        <v>88.610540725530456</v>
      </c>
    </row>
    <row r="17" spans="1:8" ht="12.6" x14ac:dyDescent="0.2">
      <c r="A17" s="28" t="s">
        <v>2513</v>
      </c>
      <c r="B17" t="s">
        <v>1198</v>
      </c>
      <c r="C17" t="s">
        <v>1199</v>
      </c>
      <c r="D17" t="s">
        <v>1974</v>
      </c>
      <c r="E17" t="s">
        <v>1200</v>
      </c>
      <c r="F17" s="1">
        <v>6518</v>
      </c>
      <c r="G17" s="5">
        <f t="shared" si="0"/>
        <v>88.528405201916499</v>
      </c>
      <c r="H17" s="5">
        <v>88.528405201916499</v>
      </c>
    </row>
    <row r="18" spans="1:8" ht="12.6" x14ac:dyDescent="0.2">
      <c r="A18" s="28" t="s">
        <v>2509</v>
      </c>
      <c r="B18" t="s">
        <v>1501</v>
      </c>
      <c r="C18" t="s">
        <v>1502</v>
      </c>
      <c r="D18"/>
      <c r="E18" t="s">
        <v>1748</v>
      </c>
      <c r="F18" s="1">
        <v>6642</v>
      </c>
      <c r="G18" s="5">
        <f t="shared" si="0"/>
        <v>88.188911704312119</v>
      </c>
      <c r="H18" s="5">
        <v>88.188911704312119</v>
      </c>
    </row>
    <row r="19" spans="1:8" ht="12.6" x14ac:dyDescent="0.2">
      <c r="A19" s="29">
        <v>157</v>
      </c>
      <c r="B19" t="s">
        <v>1347</v>
      </c>
      <c r="C19" t="s">
        <v>1348</v>
      </c>
      <c r="D19" t="s">
        <v>1349</v>
      </c>
      <c r="E19" t="s">
        <v>1562</v>
      </c>
      <c r="F19" s="1">
        <v>6700</v>
      </c>
      <c r="G19" s="5">
        <f t="shared" si="0"/>
        <v>88.030116358658447</v>
      </c>
      <c r="H19" s="5">
        <v>88.030116358658447</v>
      </c>
    </row>
    <row r="20" spans="1:8" ht="12.6" x14ac:dyDescent="0.2">
      <c r="A20" s="29">
        <v>104</v>
      </c>
      <c r="B20" t="s">
        <v>1848</v>
      </c>
      <c r="C20" t="s">
        <v>1849</v>
      </c>
      <c r="D20" t="s">
        <v>1850</v>
      </c>
      <c r="E20" t="s">
        <v>1851</v>
      </c>
      <c r="F20" s="1">
        <v>6701</v>
      </c>
      <c r="G20" s="5">
        <f t="shared" si="0"/>
        <v>88.027378507871319</v>
      </c>
      <c r="H20" s="5">
        <v>88.027378507871319</v>
      </c>
    </row>
    <row r="21" spans="1:8" ht="12.6" x14ac:dyDescent="0.2">
      <c r="A21" s="28" t="s">
        <v>2518</v>
      </c>
      <c r="B21" t="s">
        <v>1239</v>
      </c>
      <c r="C21" t="s">
        <v>1047</v>
      </c>
      <c r="D21"/>
      <c r="E21" t="s">
        <v>1489</v>
      </c>
      <c r="F21" s="1">
        <v>6727</v>
      </c>
      <c r="G21" s="5">
        <f t="shared" si="0"/>
        <v>87.956194387405887</v>
      </c>
      <c r="H21" s="5">
        <v>87.956194387405887</v>
      </c>
    </row>
    <row r="22" spans="1:8" ht="12.6" x14ac:dyDescent="0.2">
      <c r="A22" s="29">
        <v>187</v>
      </c>
      <c r="B22" t="s">
        <v>1018</v>
      </c>
      <c r="C22" t="s">
        <v>1019</v>
      </c>
      <c r="D22" t="s">
        <v>1020</v>
      </c>
      <c r="E22" t="s">
        <v>1021</v>
      </c>
      <c r="F22" s="1">
        <v>6803</v>
      </c>
      <c r="G22" s="5">
        <f t="shared" si="0"/>
        <v>87.748117727583846</v>
      </c>
      <c r="H22" s="5">
        <v>87.748117727583846</v>
      </c>
    </row>
    <row r="23" spans="1:8" ht="12.6" x14ac:dyDescent="0.2">
      <c r="A23" s="28" t="s">
        <v>2517</v>
      </c>
      <c r="B23" t="s">
        <v>15</v>
      </c>
      <c r="C23" t="s">
        <v>16</v>
      </c>
      <c r="D23" t="s">
        <v>17</v>
      </c>
      <c r="E23" t="s">
        <v>1115</v>
      </c>
      <c r="F23" s="1">
        <v>6913</v>
      </c>
      <c r="G23" s="5">
        <f t="shared" si="0"/>
        <v>87.44695414099931</v>
      </c>
      <c r="H23" s="5">
        <v>87.44695414099931</v>
      </c>
    </row>
    <row r="24" spans="1:8" ht="12.6" x14ac:dyDescent="0.2">
      <c r="A24" s="29">
        <v>213</v>
      </c>
      <c r="B24" t="s">
        <v>278</v>
      </c>
      <c r="C24" t="s">
        <v>279</v>
      </c>
      <c r="D24" t="s">
        <v>280</v>
      </c>
      <c r="E24"/>
      <c r="F24" s="1">
        <v>6969</v>
      </c>
      <c r="G24" s="5">
        <f t="shared" si="0"/>
        <v>87.293634496919921</v>
      </c>
      <c r="H24" s="5">
        <v>87.293634496919921</v>
      </c>
    </row>
    <row r="25" spans="1:8" ht="12.6" x14ac:dyDescent="0.2">
      <c r="A25" s="29">
        <v>184</v>
      </c>
      <c r="B25" t="s">
        <v>1172</v>
      </c>
      <c r="C25" t="s">
        <v>1166</v>
      </c>
      <c r="D25"/>
      <c r="E25" t="s">
        <v>1173</v>
      </c>
      <c r="F25" s="1">
        <v>6995</v>
      </c>
      <c r="G25" s="5">
        <f t="shared" si="0"/>
        <v>87.222450376454489</v>
      </c>
      <c r="H25" s="5">
        <v>87.222450376454489</v>
      </c>
    </row>
    <row r="26" spans="1:8" ht="12.6" x14ac:dyDescent="0.2">
      <c r="A26" s="29">
        <v>222</v>
      </c>
      <c r="B26" t="s">
        <v>106</v>
      </c>
      <c r="C26" t="s">
        <v>107</v>
      </c>
      <c r="D26" t="s">
        <v>1278</v>
      </c>
      <c r="E26" t="s">
        <v>1099</v>
      </c>
      <c r="F26" s="1">
        <v>7056</v>
      </c>
      <c r="G26" s="5">
        <f t="shared" si="0"/>
        <v>87.05544147843942</v>
      </c>
      <c r="H26" s="5">
        <v>87.05544147843942</v>
      </c>
    </row>
    <row r="27" spans="1:8" ht="12.6" x14ac:dyDescent="0.2">
      <c r="A27" s="29">
        <v>288</v>
      </c>
      <c r="B27" t="s">
        <v>1530</v>
      </c>
      <c r="C27" t="s">
        <v>2405</v>
      </c>
      <c r="D27" t="s">
        <v>2050</v>
      </c>
      <c r="E27" t="s">
        <v>2901</v>
      </c>
      <c r="F27" s="1">
        <v>7070</v>
      </c>
      <c r="G27" s="5">
        <f t="shared" si="0"/>
        <v>87.017111567419576</v>
      </c>
      <c r="H27" s="5">
        <v>87.017111567419576</v>
      </c>
    </row>
    <row r="28" spans="1:8" ht="12.6" x14ac:dyDescent="0.2">
      <c r="A28" s="29">
        <v>118</v>
      </c>
      <c r="B28" t="s">
        <v>1127</v>
      </c>
      <c r="C28" t="s">
        <v>1128</v>
      </c>
      <c r="D28" t="s">
        <v>2050</v>
      </c>
      <c r="E28" t="s">
        <v>1454</v>
      </c>
      <c r="F28" s="1">
        <v>7085</v>
      </c>
      <c r="G28" s="5">
        <f t="shared" si="0"/>
        <v>86.976043805612591</v>
      </c>
      <c r="H28" s="5">
        <v>86.976043805612591</v>
      </c>
    </row>
    <row r="29" spans="1:8" ht="12.6" x14ac:dyDescent="0.2">
      <c r="A29" s="28" t="s">
        <v>2540</v>
      </c>
      <c r="B29" t="s">
        <v>1364</v>
      </c>
      <c r="C29" t="s">
        <v>1356</v>
      </c>
      <c r="D29" t="s">
        <v>1946</v>
      </c>
      <c r="E29" t="s">
        <v>1286</v>
      </c>
      <c r="F29" s="1">
        <v>7256</v>
      </c>
      <c r="G29" s="5">
        <f t="shared" si="0"/>
        <v>86.507871321012999</v>
      </c>
      <c r="H29" s="5">
        <v>86.507871321012999</v>
      </c>
    </row>
    <row r="30" spans="1:8" ht="12.6" x14ac:dyDescent="0.2">
      <c r="A30" s="29">
        <v>273</v>
      </c>
      <c r="B30" s="3" t="s">
        <v>2195</v>
      </c>
      <c r="C30" s="3" t="s">
        <v>2194</v>
      </c>
      <c r="D30" t="s">
        <v>1480</v>
      </c>
      <c r="E30" t="s">
        <v>2196</v>
      </c>
      <c r="F30" s="1">
        <v>7445</v>
      </c>
      <c r="G30" s="5">
        <f t="shared" si="0"/>
        <v>85.990417522245039</v>
      </c>
      <c r="H30" s="5">
        <v>85.990417522245039</v>
      </c>
    </row>
    <row r="31" spans="1:8" ht="12.6" x14ac:dyDescent="0.2">
      <c r="A31" s="28" t="s">
        <v>2565</v>
      </c>
      <c r="B31" t="s">
        <v>1611</v>
      </c>
      <c r="C31" t="s">
        <v>1612</v>
      </c>
      <c r="D31" t="s">
        <v>2050</v>
      </c>
      <c r="E31" t="s">
        <v>1613</v>
      </c>
      <c r="F31" s="1">
        <v>7588</v>
      </c>
      <c r="G31" s="5">
        <f t="shared" si="0"/>
        <v>85.598904859685149</v>
      </c>
      <c r="H31" s="5">
        <v>85.598904859685149</v>
      </c>
    </row>
    <row r="32" spans="1:8" ht="12.6" x14ac:dyDescent="0.2">
      <c r="A32" s="29">
        <v>115</v>
      </c>
      <c r="B32" t="s">
        <v>610</v>
      </c>
      <c r="C32" t="s">
        <v>611</v>
      </c>
      <c r="D32" t="s">
        <v>612</v>
      </c>
      <c r="E32" t="s">
        <v>613</v>
      </c>
      <c r="F32" s="1">
        <v>7629</v>
      </c>
      <c r="G32" s="5">
        <f t="shared" si="0"/>
        <v>85.486652977412732</v>
      </c>
      <c r="H32" s="5">
        <v>85.486652977412732</v>
      </c>
    </row>
    <row r="33" spans="1:8" ht="12.6" x14ac:dyDescent="0.2">
      <c r="A33" s="28" t="s">
        <v>2516</v>
      </c>
      <c r="B33" t="s">
        <v>1446</v>
      </c>
      <c r="C33" t="s">
        <v>1447</v>
      </c>
      <c r="D33" t="s">
        <v>1448</v>
      </c>
      <c r="E33" t="s">
        <v>1449</v>
      </c>
      <c r="F33" s="1">
        <v>7698</v>
      </c>
      <c r="G33" s="5">
        <f t="shared" si="0"/>
        <v>85.297741273100613</v>
      </c>
      <c r="H33" s="5">
        <v>85.297741273100613</v>
      </c>
    </row>
    <row r="34" spans="1:8" ht="12.6" x14ac:dyDescent="0.2">
      <c r="A34" s="28" t="s">
        <v>2552</v>
      </c>
      <c r="B34" t="s">
        <v>974</v>
      </c>
      <c r="C34" t="s">
        <v>975</v>
      </c>
      <c r="D34" t="s">
        <v>976</v>
      </c>
      <c r="E34" t="s">
        <v>1585</v>
      </c>
      <c r="F34" s="1">
        <v>7741</v>
      </c>
      <c r="G34" s="5">
        <f t="shared" si="0"/>
        <v>85.18001368925394</v>
      </c>
      <c r="H34" s="5">
        <v>85.18001368925394</v>
      </c>
    </row>
    <row r="35" spans="1:8" ht="12.6" x14ac:dyDescent="0.2">
      <c r="A35" s="28" t="s">
        <v>2554</v>
      </c>
      <c r="B35" t="s">
        <v>1370</v>
      </c>
      <c r="C35" t="s">
        <v>1371</v>
      </c>
      <c r="D35" t="s">
        <v>1372</v>
      </c>
      <c r="E35" t="s">
        <v>1373</v>
      </c>
      <c r="F35" s="1">
        <v>7879</v>
      </c>
      <c r="G35" s="5">
        <f t="shared" si="0"/>
        <v>84.802190280629702</v>
      </c>
      <c r="H35" s="5">
        <v>84.802190280629702</v>
      </c>
    </row>
    <row r="36" spans="1:8" ht="12.6" x14ac:dyDescent="0.2">
      <c r="A36" s="28" t="s">
        <v>2547</v>
      </c>
      <c r="B36" t="s">
        <v>618</v>
      </c>
      <c r="C36" t="s">
        <v>619</v>
      </c>
      <c r="D36"/>
      <c r="E36" t="s">
        <v>1787</v>
      </c>
      <c r="F36" s="1">
        <v>7886</v>
      </c>
      <c r="G36" s="5">
        <f t="shared" si="0"/>
        <v>84.78302532511978</v>
      </c>
      <c r="H36" s="5">
        <v>84.78302532511978</v>
      </c>
    </row>
    <row r="37" spans="1:8" ht="12.6" x14ac:dyDescent="0.2">
      <c r="A37" s="29">
        <v>133</v>
      </c>
      <c r="B37" t="s">
        <v>199</v>
      </c>
      <c r="C37" t="s">
        <v>200</v>
      </c>
      <c r="D37" t="s">
        <v>1974</v>
      </c>
      <c r="E37" t="s">
        <v>1180</v>
      </c>
      <c r="F37" s="1">
        <v>7910</v>
      </c>
      <c r="G37" s="5">
        <f t="shared" si="0"/>
        <v>84.717316906228604</v>
      </c>
      <c r="H37" s="5">
        <v>84.717316906228604</v>
      </c>
    </row>
    <row r="38" spans="1:8" ht="12.6" x14ac:dyDescent="0.2">
      <c r="A38" s="29">
        <v>145</v>
      </c>
      <c r="B38" t="s">
        <v>1601</v>
      </c>
      <c r="C38" t="s">
        <v>1602</v>
      </c>
      <c r="D38" t="s">
        <v>1603</v>
      </c>
      <c r="E38" t="s">
        <v>1604</v>
      </c>
      <c r="F38" s="1">
        <v>7966</v>
      </c>
      <c r="G38" s="5">
        <f t="shared" si="0"/>
        <v>84.563997262149215</v>
      </c>
      <c r="H38" s="5">
        <v>84.563997262149215</v>
      </c>
    </row>
    <row r="39" spans="1:8" ht="12.6" x14ac:dyDescent="0.2">
      <c r="A39" s="29">
        <v>225</v>
      </c>
      <c r="B39" t="s">
        <v>1464</v>
      </c>
      <c r="C39" t="s">
        <v>1465</v>
      </c>
      <c r="D39"/>
      <c r="E39" t="s">
        <v>1466</v>
      </c>
      <c r="F39" s="1">
        <v>8042</v>
      </c>
      <c r="G39" s="5">
        <f t="shared" si="0"/>
        <v>84.355920602327174</v>
      </c>
      <c r="H39" s="5">
        <v>84.355920602327174</v>
      </c>
    </row>
    <row r="40" spans="1:8" ht="12.6" x14ac:dyDescent="0.2">
      <c r="A40" s="29">
        <v>251</v>
      </c>
      <c r="B40" t="s">
        <v>1078</v>
      </c>
      <c r="C40" t="s">
        <v>1079</v>
      </c>
      <c r="D40" t="s">
        <v>2050</v>
      </c>
      <c r="E40" t="s">
        <v>1080</v>
      </c>
      <c r="F40" s="1">
        <v>8100</v>
      </c>
      <c r="G40" s="5">
        <f t="shared" si="0"/>
        <v>84.197125256673516</v>
      </c>
      <c r="H40" s="5">
        <v>84.197125256673516</v>
      </c>
    </row>
    <row r="41" spans="1:8" ht="12.6" x14ac:dyDescent="0.2">
      <c r="A41" s="29">
        <v>215</v>
      </c>
      <c r="B41" t="s">
        <v>1127</v>
      </c>
      <c r="C41" t="s">
        <v>674</v>
      </c>
      <c r="D41" t="s">
        <v>2050</v>
      </c>
      <c r="E41" t="s">
        <v>675</v>
      </c>
      <c r="F41" s="1">
        <v>8120</v>
      </c>
      <c r="G41" s="5">
        <f t="shared" si="0"/>
        <v>84.142368240930864</v>
      </c>
      <c r="H41" s="5">
        <v>84.142368240930864</v>
      </c>
    </row>
    <row r="42" spans="1:8" ht="12.6" x14ac:dyDescent="0.2">
      <c r="A42" s="28" t="s">
        <v>2533</v>
      </c>
      <c r="B42" t="s">
        <v>521</v>
      </c>
      <c r="C42" t="s">
        <v>522</v>
      </c>
      <c r="D42" t="s">
        <v>523</v>
      </c>
      <c r="E42" t="s">
        <v>1956</v>
      </c>
      <c r="F42" s="1">
        <v>8122</v>
      </c>
      <c r="G42" s="5">
        <f t="shared" si="0"/>
        <v>84.136892539356609</v>
      </c>
      <c r="H42" s="5">
        <v>84.136892539356609</v>
      </c>
    </row>
    <row r="43" spans="1:8" ht="12.6" x14ac:dyDescent="0.2">
      <c r="A43" s="29">
        <v>245</v>
      </c>
      <c r="B43" t="s">
        <v>1159</v>
      </c>
      <c r="C43" t="s">
        <v>1160</v>
      </c>
      <c r="D43" t="s">
        <v>1974</v>
      </c>
      <c r="E43" t="s">
        <v>1319</v>
      </c>
      <c r="F43" s="1">
        <v>8124</v>
      </c>
      <c r="G43" s="5">
        <f t="shared" si="0"/>
        <v>84.131416837782339</v>
      </c>
      <c r="H43" s="5">
        <v>84.131416837782339</v>
      </c>
    </row>
    <row r="44" spans="1:8" ht="12.6" x14ac:dyDescent="0.2">
      <c r="A44" s="29">
        <v>178</v>
      </c>
      <c r="B44" t="s">
        <v>721</v>
      </c>
      <c r="C44" t="s">
        <v>722</v>
      </c>
      <c r="D44" t="s">
        <v>1603</v>
      </c>
      <c r="E44" t="s">
        <v>901</v>
      </c>
      <c r="F44" s="1">
        <v>8125</v>
      </c>
      <c r="G44" s="5">
        <f t="shared" si="0"/>
        <v>84.128678986995212</v>
      </c>
      <c r="H44" s="5">
        <v>84.128678986995212</v>
      </c>
    </row>
    <row r="45" spans="1:8" ht="12.6" x14ac:dyDescent="0.2">
      <c r="A45" s="28" t="s">
        <v>2510</v>
      </c>
      <c r="B45" t="s">
        <v>1009</v>
      </c>
      <c r="C45" t="s">
        <v>1010</v>
      </c>
      <c r="D45" t="s">
        <v>1011</v>
      </c>
      <c r="E45" t="s">
        <v>1012</v>
      </c>
      <c r="F45" s="1">
        <v>8146</v>
      </c>
      <c r="G45" s="5">
        <f t="shared" si="0"/>
        <v>84.071184120465432</v>
      </c>
      <c r="H45" s="5">
        <v>84.071184120465432</v>
      </c>
    </row>
    <row r="46" spans="1:8" ht="12.6" x14ac:dyDescent="0.2">
      <c r="A46" s="29">
        <v>224</v>
      </c>
      <c r="B46" t="s">
        <v>1832</v>
      </c>
      <c r="C46" t="s">
        <v>1833</v>
      </c>
      <c r="D46" t="s">
        <v>1834</v>
      </c>
      <c r="E46" t="s">
        <v>1835</v>
      </c>
      <c r="F46" s="1">
        <v>8333</v>
      </c>
      <c r="G46" s="5">
        <f t="shared" si="0"/>
        <v>83.559206023271727</v>
      </c>
      <c r="H46" s="5">
        <v>83.559206023271727</v>
      </c>
    </row>
    <row r="47" spans="1:8" ht="12.6" x14ac:dyDescent="0.2">
      <c r="A47" s="29">
        <v>161</v>
      </c>
      <c r="B47" t="s">
        <v>1159</v>
      </c>
      <c r="C47" t="s">
        <v>364</v>
      </c>
      <c r="D47" t="s">
        <v>1974</v>
      </c>
      <c r="E47" t="s">
        <v>894</v>
      </c>
      <c r="F47" s="1">
        <v>8407</v>
      </c>
      <c r="G47" s="5">
        <f t="shared" si="0"/>
        <v>83.356605065023956</v>
      </c>
      <c r="H47" s="5">
        <v>83.356605065023956</v>
      </c>
    </row>
    <row r="48" spans="1:8" ht="12.6" x14ac:dyDescent="0.2">
      <c r="A48" s="29">
        <v>197</v>
      </c>
      <c r="B48" t="s">
        <v>745</v>
      </c>
      <c r="C48" t="s">
        <v>746</v>
      </c>
      <c r="D48"/>
      <c r="E48"/>
      <c r="F48" s="1">
        <v>8431</v>
      </c>
      <c r="G48" s="5">
        <f t="shared" si="0"/>
        <v>83.290896646132779</v>
      </c>
      <c r="H48" s="5">
        <v>83.290896646132779</v>
      </c>
    </row>
    <row r="49" spans="1:8" ht="12.6" x14ac:dyDescent="0.2">
      <c r="A49" s="28" t="s">
        <v>2544</v>
      </c>
      <c r="B49" t="s">
        <v>1346</v>
      </c>
      <c r="C49" t="s">
        <v>835</v>
      </c>
      <c r="D49"/>
      <c r="E49" t="s">
        <v>1956</v>
      </c>
      <c r="F49" s="1">
        <v>8439</v>
      </c>
      <c r="G49" s="5">
        <f t="shared" si="0"/>
        <v>83.26899383983573</v>
      </c>
      <c r="H49" s="5">
        <v>83.26899383983573</v>
      </c>
    </row>
    <row r="50" spans="1:8" ht="12.6" x14ac:dyDescent="0.2">
      <c r="A50" s="28" t="s">
        <v>2492</v>
      </c>
      <c r="B50" t="s">
        <v>992</v>
      </c>
      <c r="C50" t="s">
        <v>993</v>
      </c>
      <c r="D50" t="s">
        <v>1675</v>
      </c>
      <c r="E50" t="s">
        <v>1655</v>
      </c>
      <c r="F50" s="1">
        <v>8445</v>
      </c>
      <c r="G50" s="5">
        <f t="shared" si="0"/>
        <v>83.252566735112936</v>
      </c>
      <c r="H50" s="5">
        <v>83.252566735112936</v>
      </c>
    </row>
    <row r="51" spans="1:8" ht="12.6" x14ac:dyDescent="0.2">
      <c r="A51" s="29">
        <v>283</v>
      </c>
      <c r="B51" t="s">
        <v>886</v>
      </c>
      <c r="C51" t="s">
        <v>2358</v>
      </c>
      <c r="D51" t="s">
        <v>1974</v>
      </c>
      <c r="E51" t="s">
        <v>1562</v>
      </c>
      <c r="F51" s="1">
        <v>8501</v>
      </c>
      <c r="G51" s="5">
        <f t="shared" si="0"/>
        <v>83.099247091033533</v>
      </c>
      <c r="H51" s="5">
        <v>83.099247091033533</v>
      </c>
    </row>
    <row r="52" spans="1:8" ht="12.6" x14ac:dyDescent="0.2">
      <c r="A52" s="29">
        <v>143</v>
      </c>
      <c r="B52" t="s">
        <v>1585</v>
      </c>
      <c r="C52" t="s">
        <v>508</v>
      </c>
      <c r="D52"/>
      <c r="E52" t="s">
        <v>509</v>
      </c>
      <c r="F52" s="1">
        <v>8516</v>
      </c>
      <c r="G52" s="5">
        <f t="shared" si="0"/>
        <v>83.058179329226562</v>
      </c>
      <c r="H52" s="5">
        <v>83.058179329226562</v>
      </c>
    </row>
    <row r="53" spans="1:8" ht="12.6" x14ac:dyDescent="0.2">
      <c r="A53" s="29">
        <v>282</v>
      </c>
      <c r="B53" t="s">
        <v>595</v>
      </c>
      <c r="C53" t="s">
        <v>1071</v>
      </c>
      <c r="D53"/>
      <c r="E53" t="s">
        <v>2285</v>
      </c>
      <c r="F53" s="1">
        <v>8540</v>
      </c>
      <c r="G53" s="5">
        <f t="shared" si="0"/>
        <v>82.992470910335385</v>
      </c>
      <c r="H53" s="5">
        <v>82.992470910335385</v>
      </c>
    </row>
    <row r="54" spans="1:8" ht="12.6" x14ac:dyDescent="0.2">
      <c r="A54" s="29">
        <v>119</v>
      </c>
      <c r="B54" t="s">
        <v>171</v>
      </c>
      <c r="C54" t="s">
        <v>172</v>
      </c>
      <c r="D54"/>
      <c r="E54" t="s">
        <v>173</v>
      </c>
      <c r="F54" s="1">
        <v>8646</v>
      </c>
      <c r="G54" s="5">
        <f t="shared" si="0"/>
        <v>82.702258726899387</v>
      </c>
      <c r="H54" s="5">
        <v>82.702258726899387</v>
      </c>
    </row>
    <row r="55" spans="1:8" ht="12.6" x14ac:dyDescent="0.2">
      <c r="A55" s="29">
        <v>160</v>
      </c>
      <c r="B55" t="s">
        <v>648</v>
      </c>
      <c r="C55" t="s">
        <v>643</v>
      </c>
      <c r="D55" t="s">
        <v>1152</v>
      </c>
      <c r="E55"/>
      <c r="F55" s="1">
        <v>8675</v>
      </c>
      <c r="G55" s="5">
        <f t="shared" si="0"/>
        <v>82.622861054072558</v>
      </c>
      <c r="H55" s="5">
        <v>82.622861054072558</v>
      </c>
    </row>
    <row r="56" spans="1:8" ht="12.6" x14ac:dyDescent="0.2">
      <c r="A56" s="29">
        <v>255</v>
      </c>
      <c r="B56" t="s">
        <v>1665</v>
      </c>
      <c r="C56" t="s">
        <v>1666</v>
      </c>
      <c r="D56" t="s">
        <v>1834</v>
      </c>
      <c r="E56" t="s">
        <v>1667</v>
      </c>
      <c r="F56" s="1">
        <v>8752</v>
      </c>
      <c r="G56" s="5">
        <f t="shared" si="0"/>
        <v>82.412046543463376</v>
      </c>
      <c r="H56" s="5">
        <v>82.412046543463376</v>
      </c>
    </row>
    <row r="57" spans="1:8" ht="12.6" x14ac:dyDescent="0.2">
      <c r="A57" s="29">
        <v>280</v>
      </c>
      <c r="B57" t="s">
        <v>2298</v>
      </c>
      <c r="C57" t="s">
        <v>2267</v>
      </c>
      <c r="D57" t="s">
        <v>1020</v>
      </c>
      <c r="E57"/>
      <c r="F57" s="1">
        <v>8759</v>
      </c>
      <c r="G57" s="5">
        <f t="shared" si="0"/>
        <v>82.392881587953454</v>
      </c>
      <c r="H57" s="5">
        <v>82.392881587953454</v>
      </c>
    </row>
    <row r="58" spans="1:8" ht="12.6" x14ac:dyDescent="0.2">
      <c r="A58" s="28" t="s">
        <v>2551</v>
      </c>
      <c r="B58" t="s">
        <v>1185</v>
      </c>
      <c r="C58" t="s">
        <v>1186</v>
      </c>
      <c r="D58"/>
      <c r="E58" t="s">
        <v>1466</v>
      </c>
      <c r="F58" s="1">
        <v>8782</v>
      </c>
      <c r="G58" s="5">
        <f t="shared" si="0"/>
        <v>82.329911019849419</v>
      </c>
      <c r="H58" s="5">
        <v>82.329911019849419</v>
      </c>
    </row>
    <row r="59" spans="1:8" ht="12.6" x14ac:dyDescent="0.2">
      <c r="A59" s="28" t="s">
        <v>2536</v>
      </c>
      <c r="B59" t="s">
        <v>1546</v>
      </c>
      <c r="C59" t="s">
        <v>336</v>
      </c>
      <c r="D59" t="s">
        <v>1869</v>
      </c>
      <c r="E59" t="s">
        <v>337</v>
      </c>
      <c r="F59" s="1">
        <v>8784</v>
      </c>
      <c r="G59" s="5">
        <f t="shared" si="0"/>
        <v>82.32443531827515</v>
      </c>
      <c r="H59" s="5">
        <v>82.32443531827515</v>
      </c>
    </row>
    <row r="60" spans="1:8" ht="12.6" x14ac:dyDescent="0.2">
      <c r="A60" s="29">
        <v>249</v>
      </c>
      <c r="B60" t="s">
        <v>1867</v>
      </c>
      <c r="C60" t="s">
        <v>1868</v>
      </c>
      <c r="D60" t="s">
        <v>1869</v>
      </c>
      <c r="E60" t="s">
        <v>1870</v>
      </c>
      <c r="F60" s="1">
        <v>8792</v>
      </c>
      <c r="G60" s="5">
        <f t="shared" si="0"/>
        <v>82.3025325119781</v>
      </c>
      <c r="H60" s="5">
        <v>82.3025325119781</v>
      </c>
    </row>
    <row r="61" spans="1:8" ht="12.6" x14ac:dyDescent="0.2">
      <c r="A61" s="29">
        <v>211</v>
      </c>
      <c r="B61" t="s">
        <v>998</v>
      </c>
      <c r="C61" t="s">
        <v>999</v>
      </c>
      <c r="D61"/>
      <c r="E61" t="s">
        <v>1000</v>
      </c>
      <c r="F61" s="1">
        <v>8839</v>
      </c>
      <c r="G61" s="5">
        <f t="shared" si="0"/>
        <v>82.173853524982889</v>
      </c>
      <c r="H61" s="5">
        <v>82.173853524982889</v>
      </c>
    </row>
    <row r="62" spans="1:8" ht="12.6" x14ac:dyDescent="0.2">
      <c r="A62" s="29">
        <v>131</v>
      </c>
      <c r="B62" t="s">
        <v>1159</v>
      </c>
      <c r="C62" t="s">
        <v>829</v>
      </c>
      <c r="D62" t="s">
        <v>1974</v>
      </c>
      <c r="E62" t="s">
        <v>830</v>
      </c>
      <c r="F62" s="1">
        <v>8854</v>
      </c>
      <c r="G62" s="5">
        <f t="shared" si="0"/>
        <v>82.132785763175903</v>
      </c>
      <c r="H62" s="5">
        <v>82.132785763175903</v>
      </c>
    </row>
    <row r="63" spans="1:8" ht="12.6" x14ac:dyDescent="0.2">
      <c r="A63" s="29">
        <v>218</v>
      </c>
      <c r="B63" t="s">
        <v>1380</v>
      </c>
      <c r="C63" t="s">
        <v>1381</v>
      </c>
      <c r="D63"/>
      <c r="E63" t="s">
        <v>1585</v>
      </c>
      <c r="F63" s="1">
        <v>8910</v>
      </c>
      <c r="G63" s="5">
        <f t="shared" si="0"/>
        <v>81.979466119096514</v>
      </c>
      <c r="H63" s="5">
        <v>81.979466119096514</v>
      </c>
    </row>
    <row r="64" spans="1:8" ht="12.6" x14ac:dyDescent="0.2">
      <c r="A64" s="29">
        <v>172</v>
      </c>
      <c r="B64" t="s">
        <v>1627</v>
      </c>
      <c r="C64" t="s">
        <v>1628</v>
      </c>
      <c r="D64" t="s">
        <v>1869</v>
      </c>
      <c r="E64" t="s">
        <v>1629</v>
      </c>
      <c r="F64" s="1">
        <v>9010</v>
      </c>
      <c r="G64" s="5">
        <f t="shared" si="0"/>
        <v>81.705681040383297</v>
      </c>
      <c r="H64" s="5">
        <v>81.705681040383297</v>
      </c>
    </row>
    <row r="65" spans="1:8" ht="12.6" x14ac:dyDescent="0.2">
      <c r="A65" s="29">
        <v>200</v>
      </c>
      <c r="B65" t="s">
        <v>1972</v>
      </c>
      <c r="C65" t="s">
        <v>1973</v>
      </c>
      <c r="D65" t="s">
        <v>1974</v>
      </c>
      <c r="E65" t="s">
        <v>1975</v>
      </c>
      <c r="F65" s="1">
        <v>9082</v>
      </c>
      <c r="G65" s="5">
        <f t="shared" si="0"/>
        <v>81.508555783709781</v>
      </c>
      <c r="H65" s="5">
        <v>81.508555783709781</v>
      </c>
    </row>
    <row r="66" spans="1:8" ht="12.6" x14ac:dyDescent="0.2">
      <c r="A66" s="29">
        <v>294</v>
      </c>
      <c r="B66" t="s">
        <v>2583</v>
      </c>
      <c r="C66" t="s">
        <v>2584</v>
      </c>
      <c r="D66"/>
      <c r="E66" t="s">
        <v>1533</v>
      </c>
      <c r="F66" s="1">
        <v>9095</v>
      </c>
      <c r="G66" s="5">
        <f t="shared" ref="G66:G129" si="1">(("05/17/2010")-F66)/365.25</f>
        <v>81.472963723477065</v>
      </c>
      <c r="H66" s="5">
        <v>81.472963723477065</v>
      </c>
    </row>
    <row r="67" spans="1:8" ht="12.6" x14ac:dyDescent="0.2">
      <c r="A67" s="29">
        <v>113</v>
      </c>
      <c r="B67" t="s">
        <v>100</v>
      </c>
      <c r="C67" t="s">
        <v>101</v>
      </c>
      <c r="D67" t="s">
        <v>309</v>
      </c>
      <c r="E67" t="s">
        <v>1748</v>
      </c>
      <c r="F67" s="1">
        <v>9232</v>
      </c>
      <c r="G67" s="5">
        <f t="shared" si="1"/>
        <v>81.097878165639969</v>
      </c>
      <c r="H67" s="5">
        <v>81.097878165639969</v>
      </c>
    </row>
    <row r="68" spans="1:8" ht="12.6" x14ac:dyDescent="0.2">
      <c r="A68" s="28" t="s">
        <v>2519</v>
      </c>
      <c r="B68" t="s">
        <v>1693</v>
      </c>
      <c r="C68" t="s">
        <v>1694</v>
      </c>
      <c r="D68"/>
      <c r="E68" t="s">
        <v>1695</v>
      </c>
      <c r="F68" s="1">
        <v>9237</v>
      </c>
      <c r="G68" s="5">
        <f t="shared" si="1"/>
        <v>81.084188911704317</v>
      </c>
      <c r="H68" s="5">
        <v>81.084188911704317</v>
      </c>
    </row>
    <row r="69" spans="1:8" ht="12.6" x14ac:dyDescent="0.2">
      <c r="A69" s="29">
        <v>182</v>
      </c>
      <c r="B69" t="s">
        <v>1530</v>
      </c>
      <c r="C69" t="s">
        <v>485</v>
      </c>
      <c r="D69" t="s">
        <v>2050</v>
      </c>
      <c r="E69" t="s">
        <v>872</v>
      </c>
      <c r="F69" s="1">
        <v>9244</v>
      </c>
      <c r="G69" s="5">
        <f t="shared" si="1"/>
        <v>81.065023956194381</v>
      </c>
      <c r="H69" s="5">
        <v>81.065023956194381</v>
      </c>
    </row>
    <row r="70" spans="1:8" ht="12.6" x14ac:dyDescent="0.2">
      <c r="A70" s="29">
        <v>254</v>
      </c>
      <c r="B70" t="s">
        <v>661</v>
      </c>
      <c r="C70" t="s">
        <v>643</v>
      </c>
      <c r="D70" t="s">
        <v>1422</v>
      </c>
      <c r="E70" t="s">
        <v>1893</v>
      </c>
      <c r="F70" s="1">
        <v>9255</v>
      </c>
      <c r="G70" s="5">
        <f t="shared" si="1"/>
        <v>81.034907597535934</v>
      </c>
      <c r="H70" s="5">
        <v>81.034907597535934</v>
      </c>
    </row>
    <row r="71" spans="1:8" ht="12.6" x14ac:dyDescent="0.2">
      <c r="A71" s="29">
        <v>230</v>
      </c>
      <c r="B71" t="s">
        <v>581</v>
      </c>
      <c r="C71" t="s">
        <v>237</v>
      </c>
      <c r="D71" t="s">
        <v>1834</v>
      </c>
      <c r="E71" t="s">
        <v>1870</v>
      </c>
      <c r="F71" s="1">
        <v>9331</v>
      </c>
      <c r="G71" s="5">
        <f t="shared" si="1"/>
        <v>80.826830937713893</v>
      </c>
      <c r="H71" s="5">
        <v>80.826830937713893</v>
      </c>
    </row>
    <row r="72" spans="1:8" ht="12.6" x14ac:dyDescent="0.2">
      <c r="A72" s="29">
        <v>198</v>
      </c>
      <c r="B72" t="s">
        <v>1577</v>
      </c>
      <c r="C72" t="s">
        <v>1578</v>
      </c>
      <c r="D72" t="s">
        <v>1579</v>
      </c>
      <c r="E72" t="s">
        <v>1580</v>
      </c>
      <c r="F72" s="1">
        <v>9365</v>
      </c>
      <c r="G72" s="5">
        <f t="shared" si="1"/>
        <v>80.733744010951398</v>
      </c>
      <c r="H72" s="5">
        <v>80.733744010951398</v>
      </c>
    </row>
    <row r="73" spans="1:8" ht="12.6" x14ac:dyDescent="0.2">
      <c r="A73" s="29">
        <v>274</v>
      </c>
      <c r="B73" s="3" t="s">
        <v>2319</v>
      </c>
      <c r="C73" s="3" t="s">
        <v>2189</v>
      </c>
      <c r="D73" t="s">
        <v>2311</v>
      </c>
      <c r="E73" t="s">
        <v>872</v>
      </c>
      <c r="F73" s="1">
        <v>9470</v>
      </c>
      <c r="G73" s="5">
        <f t="shared" si="1"/>
        <v>80.446269678302528</v>
      </c>
      <c r="H73" s="5">
        <v>80.446269678302528</v>
      </c>
    </row>
    <row r="74" spans="1:8" ht="12.6" x14ac:dyDescent="0.2">
      <c r="A74" s="29">
        <v>202</v>
      </c>
      <c r="B74" t="s">
        <v>1333</v>
      </c>
      <c r="C74" t="s">
        <v>1064</v>
      </c>
      <c r="D74" t="s">
        <v>1335</v>
      </c>
      <c r="E74" t="s">
        <v>1562</v>
      </c>
      <c r="F74" s="1">
        <v>9491</v>
      </c>
      <c r="G74" s="5">
        <f t="shared" si="1"/>
        <v>80.388774811772763</v>
      </c>
      <c r="H74" s="5">
        <v>80.388774811772763</v>
      </c>
    </row>
    <row r="75" spans="1:8" ht="12.6" x14ac:dyDescent="0.2">
      <c r="A75" s="28" t="s">
        <v>2531</v>
      </c>
      <c r="B75" t="s">
        <v>29</v>
      </c>
      <c r="C75" t="s">
        <v>30</v>
      </c>
      <c r="D75" t="s">
        <v>1925</v>
      </c>
      <c r="E75" t="s">
        <v>1115</v>
      </c>
      <c r="F75" s="1">
        <v>9493</v>
      </c>
      <c r="G75" s="5">
        <f t="shared" si="1"/>
        <v>80.383299110198493</v>
      </c>
      <c r="H75" s="5">
        <v>80.383299110198493</v>
      </c>
    </row>
    <row r="76" spans="1:8" ht="12.6" x14ac:dyDescent="0.2">
      <c r="A76" s="28" t="s">
        <v>2564</v>
      </c>
      <c r="B76" t="s">
        <v>1839</v>
      </c>
      <c r="C76" t="s">
        <v>1138</v>
      </c>
      <c r="D76"/>
      <c r="E76" t="s">
        <v>1655</v>
      </c>
      <c r="F76" s="1">
        <v>9505</v>
      </c>
      <c r="G76" s="5">
        <f t="shared" si="1"/>
        <v>80.350444900752905</v>
      </c>
      <c r="H76" s="5">
        <v>80.350444900752905</v>
      </c>
    </row>
    <row r="77" spans="1:8" ht="12.6" x14ac:dyDescent="0.2">
      <c r="A77" s="29">
        <v>166</v>
      </c>
      <c r="B77" t="s">
        <v>2868</v>
      </c>
      <c r="C77" t="s">
        <v>573</v>
      </c>
      <c r="D77" t="s">
        <v>574</v>
      </c>
      <c r="E77" t="s">
        <v>575</v>
      </c>
      <c r="F77" s="1">
        <v>9509</v>
      </c>
      <c r="G77" s="5">
        <f t="shared" si="1"/>
        <v>80.33949349760438</v>
      </c>
      <c r="H77" s="5">
        <v>80.33949349760438</v>
      </c>
    </row>
    <row r="78" spans="1:8" ht="12.6" x14ac:dyDescent="0.2">
      <c r="A78" s="29">
        <v>100</v>
      </c>
      <c r="B78" t="s">
        <v>1470</v>
      </c>
      <c r="C78" t="s">
        <v>1471</v>
      </c>
      <c r="D78"/>
      <c r="E78" t="s">
        <v>1472</v>
      </c>
      <c r="F78" s="1">
        <v>9550</v>
      </c>
      <c r="G78" s="5">
        <f t="shared" si="1"/>
        <v>80.227241615331963</v>
      </c>
      <c r="H78" s="5">
        <v>80.227241615331963</v>
      </c>
    </row>
    <row r="79" spans="1:8" ht="12.6" x14ac:dyDescent="0.2">
      <c r="A79" s="28" t="s">
        <v>2520</v>
      </c>
      <c r="B79" t="s">
        <v>158</v>
      </c>
      <c r="C79" t="s">
        <v>159</v>
      </c>
      <c r="D79" t="s">
        <v>1579</v>
      </c>
      <c r="E79"/>
      <c r="F79" s="1">
        <v>9559</v>
      </c>
      <c r="G79" s="5">
        <f t="shared" si="1"/>
        <v>80.202600958247771</v>
      </c>
      <c r="H79" s="5">
        <v>80.202600958247771</v>
      </c>
    </row>
    <row r="80" spans="1:8" ht="12.6" x14ac:dyDescent="0.2">
      <c r="A80" s="28" t="s">
        <v>2527</v>
      </c>
      <c r="B80" t="s">
        <v>1487</v>
      </c>
      <c r="C80" t="s">
        <v>756</v>
      </c>
      <c r="D80" t="s">
        <v>2050</v>
      </c>
      <c r="E80" t="s">
        <v>757</v>
      </c>
      <c r="F80" s="1">
        <v>9573</v>
      </c>
      <c r="G80" s="5">
        <f t="shared" si="1"/>
        <v>80.164271047227928</v>
      </c>
      <c r="H80" s="5">
        <v>80.164271047227928</v>
      </c>
    </row>
    <row r="81" spans="1:9" ht="12.6" x14ac:dyDescent="0.2">
      <c r="A81" s="29">
        <v>284</v>
      </c>
      <c r="B81" s="3" t="s">
        <v>2147</v>
      </c>
      <c r="C81" s="3" t="s">
        <v>2148</v>
      </c>
      <c r="D81"/>
      <c r="E81"/>
      <c r="F81" s="1">
        <v>9733</v>
      </c>
      <c r="G81" s="5">
        <f t="shared" si="1"/>
        <v>79.726214921286797</v>
      </c>
      <c r="I81" s="50">
        <v>79.726214921286797</v>
      </c>
    </row>
    <row r="82" spans="1:9" ht="12.6" x14ac:dyDescent="0.2">
      <c r="A82" s="29">
        <v>177</v>
      </c>
      <c r="B82" t="s">
        <v>1953</v>
      </c>
      <c r="C82" t="s">
        <v>702</v>
      </c>
      <c r="D82" t="s">
        <v>1955</v>
      </c>
      <c r="E82" t="s">
        <v>703</v>
      </c>
      <c r="F82" s="1">
        <v>9757</v>
      </c>
      <c r="G82" s="5">
        <f t="shared" si="1"/>
        <v>79.66050650239562</v>
      </c>
      <c r="I82" s="50">
        <v>79.66050650239562</v>
      </c>
    </row>
    <row r="83" spans="1:9" ht="12.6" x14ac:dyDescent="0.2">
      <c r="A83" s="28" t="s">
        <v>2550</v>
      </c>
      <c r="B83" t="s">
        <v>1098</v>
      </c>
      <c r="C83" t="s">
        <v>1099</v>
      </c>
      <c r="D83"/>
      <c r="E83" t="s">
        <v>1100</v>
      </c>
      <c r="F83" s="1">
        <v>9766</v>
      </c>
      <c r="G83" s="5">
        <f t="shared" si="1"/>
        <v>79.635865845311429</v>
      </c>
      <c r="H83" s="5"/>
      <c r="I83" s="50">
        <v>79.635865845311429</v>
      </c>
    </row>
    <row r="84" spans="1:9" ht="12.6" x14ac:dyDescent="0.2">
      <c r="A84" s="29">
        <v>228</v>
      </c>
      <c r="B84" t="s">
        <v>1059</v>
      </c>
      <c r="C84" t="s">
        <v>1060</v>
      </c>
      <c r="D84" t="s">
        <v>1834</v>
      </c>
      <c r="E84" t="s">
        <v>1965</v>
      </c>
      <c r="F84" s="1">
        <v>9788</v>
      </c>
      <c r="G84" s="5">
        <f t="shared" si="1"/>
        <v>79.575633127994521</v>
      </c>
      <c r="I84" s="50">
        <v>79.575633127994521</v>
      </c>
    </row>
    <row r="85" spans="1:9" ht="12.6" x14ac:dyDescent="0.2">
      <c r="A85" s="29">
        <v>168</v>
      </c>
      <c r="B85" t="s">
        <v>1875</v>
      </c>
      <c r="C85" t="s">
        <v>1876</v>
      </c>
      <c r="D85" t="s">
        <v>1877</v>
      </c>
      <c r="E85" t="s">
        <v>1878</v>
      </c>
      <c r="F85" s="1">
        <v>9809</v>
      </c>
      <c r="G85" s="5">
        <f t="shared" si="1"/>
        <v>79.518138261464756</v>
      </c>
      <c r="I85" s="50">
        <v>79.518138261464756</v>
      </c>
    </row>
    <row r="86" spans="1:9" ht="12.6" x14ac:dyDescent="0.2">
      <c r="A86" s="29">
        <v>105</v>
      </c>
      <c r="B86" t="s">
        <v>927</v>
      </c>
      <c r="C86" t="s">
        <v>928</v>
      </c>
      <c r="D86"/>
      <c r="E86" t="s">
        <v>901</v>
      </c>
      <c r="F86" s="1">
        <v>9822</v>
      </c>
      <c r="G86" s="5">
        <f t="shared" si="1"/>
        <v>79.482546201232026</v>
      </c>
      <c r="I86" s="50">
        <v>79.482546201232026</v>
      </c>
    </row>
    <row r="87" spans="1:9" ht="12.6" x14ac:dyDescent="0.2">
      <c r="A87" s="29">
        <v>233</v>
      </c>
      <c r="B87" t="s">
        <v>1552</v>
      </c>
      <c r="C87" t="s">
        <v>1553</v>
      </c>
      <c r="D87" t="s">
        <v>1554</v>
      </c>
      <c r="E87" t="s">
        <v>1555</v>
      </c>
      <c r="F87" s="1">
        <v>9859</v>
      </c>
      <c r="G87" s="5">
        <f t="shared" si="1"/>
        <v>79.381245722108147</v>
      </c>
      <c r="I87" s="50">
        <v>79.381245722108147</v>
      </c>
    </row>
    <row r="88" spans="1:9" ht="12.6" x14ac:dyDescent="0.2">
      <c r="A88" s="29">
        <v>207</v>
      </c>
      <c r="B88" t="s">
        <v>587</v>
      </c>
      <c r="C88" t="s">
        <v>588</v>
      </c>
      <c r="D88" t="s">
        <v>1554</v>
      </c>
      <c r="E88" t="s">
        <v>589</v>
      </c>
      <c r="F88" s="1">
        <v>9901</v>
      </c>
      <c r="G88" s="5">
        <f t="shared" si="1"/>
        <v>79.266255989048602</v>
      </c>
      <c r="I88" s="50">
        <v>79.266255989048602</v>
      </c>
    </row>
    <row r="89" spans="1:9" ht="12.6" x14ac:dyDescent="0.2">
      <c r="A89" s="28" t="s">
        <v>2491</v>
      </c>
      <c r="B89" t="s">
        <v>1487</v>
      </c>
      <c r="C89" t="s">
        <v>1488</v>
      </c>
      <c r="D89" t="s">
        <v>2050</v>
      </c>
      <c r="E89" t="s">
        <v>1489</v>
      </c>
      <c r="F89" s="1">
        <v>9905</v>
      </c>
      <c r="G89" s="5">
        <f t="shared" si="1"/>
        <v>79.255304585900063</v>
      </c>
      <c r="H89" s="5"/>
      <c r="I89" s="50">
        <v>79.255304585900063</v>
      </c>
    </row>
    <row r="90" spans="1:9" ht="12.6" x14ac:dyDescent="0.2">
      <c r="A90" s="29">
        <v>107</v>
      </c>
      <c r="B90" t="s">
        <v>2056</v>
      </c>
      <c r="C90" t="s">
        <v>24</v>
      </c>
      <c r="D90"/>
      <c r="E90" t="s">
        <v>1893</v>
      </c>
      <c r="F90" s="1">
        <v>9983</v>
      </c>
      <c r="G90" s="5">
        <f t="shared" si="1"/>
        <v>79.041752224503767</v>
      </c>
      <c r="I90" s="50">
        <v>79.041752224503767</v>
      </c>
    </row>
    <row r="91" spans="1:9" ht="12.6" x14ac:dyDescent="0.2">
      <c r="A91" s="29">
        <v>244</v>
      </c>
      <c r="B91" t="s">
        <v>1796</v>
      </c>
      <c r="C91" t="s">
        <v>1797</v>
      </c>
      <c r="D91" t="s">
        <v>1798</v>
      </c>
      <c r="E91" t="s">
        <v>1799</v>
      </c>
      <c r="F91" s="1">
        <v>10036</v>
      </c>
      <c r="G91" s="5">
        <f t="shared" si="1"/>
        <v>78.896646132785762</v>
      </c>
      <c r="I91" s="50">
        <v>78.896646132785762</v>
      </c>
    </row>
    <row r="92" spans="1:9" ht="12.6" x14ac:dyDescent="0.2">
      <c r="A92" s="28" t="s">
        <v>2534</v>
      </c>
      <c r="B92" t="s">
        <v>1953</v>
      </c>
      <c r="C92" t="s">
        <v>1954</v>
      </c>
      <c r="D92" t="s">
        <v>1955</v>
      </c>
      <c r="E92" t="s">
        <v>1956</v>
      </c>
      <c r="F92" s="1">
        <v>10061</v>
      </c>
      <c r="G92" s="5">
        <f t="shared" si="1"/>
        <v>78.828199863107457</v>
      </c>
      <c r="H92" s="5"/>
      <c r="I92" s="50">
        <v>78.828199863107457</v>
      </c>
    </row>
    <row r="93" spans="1:9" ht="12.6" x14ac:dyDescent="0.2">
      <c r="A93" s="28" t="s">
        <v>2506</v>
      </c>
      <c r="B93" t="s">
        <v>1437</v>
      </c>
      <c r="C93" t="s">
        <v>1438</v>
      </c>
      <c r="D93" t="s">
        <v>1439</v>
      </c>
      <c r="E93" t="s">
        <v>1440</v>
      </c>
      <c r="F93" s="1">
        <v>10083</v>
      </c>
      <c r="G93" s="5">
        <f t="shared" si="1"/>
        <v>78.76796714579055</v>
      </c>
      <c r="H93" s="5"/>
      <c r="I93" s="50">
        <v>78.76796714579055</v>
      </c>
    </row>
    <row r="94" spans="1:9" ht="12.6" x14ac:dyDescent="0.2">
      <c r="A94" s="29">
        <v>146</v>
      </c>
      <c r="B94" t="s">
        <v>381</v>
      </c>
      <c r="C94" t="s">
        <v>382</v>
      </c>
      <c r="D94"/>
      <c r="E94"/>
      <c r="F94" s="1">
        <v>10200</v>
      </c>
      <c r="G94" s="5">
        <f t="shared" si="1"/>
        <v>78.447638603696092</v>
      </c>
      <c r="I94" s="50">
        <v>78.447638603696092</v>
      </c>
    </row>
    <row r="95" spans="1:9" ht="12.6" x14ac:dyDescent="0.2">
      <c r="A95" s="29">
        <v>127</v>
      </c>
      <c r="B95" t="s">
        <v>1635</v>
      </c>
      <c r="C95" t="s">
        <v>1636</v>
      </c>
      <c r="D95" t="s">
        <v>1637</v>
      </c>
      <c r="E95" t="s">
        <v>1562</v>
      </c>
      <c r="F95" s="1">
        <v>10206</v>
      </c>
      <c r="G95" s="5">
        <f t="shared" si="1"/>
        <v>78.431211498973312</v>
      </c>
      <c r="I95" s="50">
        <v>78.431211498973312</v>
      </c>
    </row>
    <row r="96" spans="1:9" ht="12.6" x14ac:dyDescent="0.2">
      <c r="A96" s="29">
        <v>150</v>
      </c>
      <c r="B96" t="s">
        <v>1560</v>
      </c>
      <c r="C96" t="s">
        <v>879</v>
      </c>
      <c r="D96"/>
      <c r="E96" t="s">
        <v>880</v>
      </c>
      <c r="F96" s="1">
        <v>10246</v>
      </c>
      <c r="G96" s="5">
        <f t="shared" si="1"/>
        <v>78.321697467488022</v>
      </c>
      <c r="I96" s="50">
        <v>78.321697467488022</v>
      </c>
    </row>
    <row r="97" spans="1:9" ht="12.6" x14ac:dyDescent="0.2">
      <c r="A97" s="29">
        <v>248</v>
      </c>
      <c r="B97" t="s">
        <v>2037</v>
      </c>
      <c r="C97" t="s">
        <v>2038</v>
      </c>
      <c r="D97" t="s">
        <v>2039</v>
      </c>
      <c r="E97" t="s">
        <v>2040</v>
      </c>
      <c r="F97" s="1">
        <v>10313</v>
      </c>
      <c r="G97" s="5">
        <f t="shared" si="1"/>
        <v>78.138261464750173</v>
      </c>
      <c r="I97" s="50">
        <v>78.138261464750173</v>
      </c>
    </row>
    <row r="98" spans="1:9" ht="12.6" x14ac:dyDescent="0.2">
      <c r="A98" s="29">
        <v>266</v>
      </c>
      <c r="B98" t="s">
        <v>2011</v>
      </c>
      <c r="C98" t="s">
        <v>2119</v>
      </c>
      <c r="D98" t="s">
        <v>2120</v>
      </c>
      <c r="E98" t="s">
        <v>1585</v>
      </c>
      <c r="F98" s="1">
        <v>10322</v>
      </c>
      <c r="G98" s="5">
        <f t="shared" si="1"/>
        <v>78.113620807665981</v>
      </c>
      <c r="I98" s="50">
        <v>78.113620807665981</v>
      </c>
    </row>
    <row r="99" spans="1:9" ht="12.6" x14ac:dyDescent="0.2">
      <c r="A99" s="28" t="s">
        <v>2543</v>
      </c>
      <c r="B99" t="s">
        <v>733</v>
      </c>
      <c r="C99" t="s">
        <v>734</v>
      </c>
      <c r="D99" t="s">
        <v>976</v>
      </c>
      <c r="E99"/>
      <c r="F99" s="1">
        <v>10327</v>
      </c>
      <c r="G99" s="5">
        <f t="shared" si="1"/>
        <v>78.099931553730315</v>
      </c>
      <c r="H99" s="5"/>
      <c r="I99" s="50">
        <v>78.099931553730315</v>
      </c>
    </row>
    <row r="100" spans="1:9" ht="12.6" x14ac:dyDescent="0.2">
      <c r="A100" s="29">
        <v>292</v>
      </c>
      <c r="B100" t="s">
        <v>2449</v>
      </c>
      <c r="C100" t="s">
        <v>2440</v>
      </c>
      <c r="D100" t="s">
        <v>2970</v>
      </c>
      <c r="E100" t="s">
        <v>2442</v>
      </c>
      <c r="F100" s="1">
        <v>10334</v>
      </c>
      <c r="G100" s="5">
        <f t="shared" si="1"/>
        <v>78.080766598220393</v>
      </c>
      <c r="I100" s="50">
        <v>78.080766598220393</v>
      </c>
    </row>
    <row r="101" spans="1:9" ht="12.6" x14ac:dyDescent="0.2">
      <c r="A101" s="29">
        <v>258</v>
      </c>
      <c r="B101" t="s">
        <v>1990</v>
      </c>
      <c r="C101" t="s">
        <v>1991</v>
      </c>
      <c r="D101" t="s">
        <v>1992</v>
      </c>
      <c r="E101" t="s">
        <v>1993</v>
      </c>
      <c r="F101" s="1">
        <v>10388</v>
      </c>
      <c r="G101" s="5">
        <f t="shared" si="1"/>
        <v>77.932922655715259</v>
      </c>
      <c r="I101" s="50">
        <v>77.932922655715259</v>
      </c>
    </row>
    <row r="102" spans="1:9" ht="12.6" x14ac:dyDescent="0.2">
      <c r="A102" s="29">
        <v>203</v>
      </c>
      <c r="B102" t="s">
        <v>1865</v>
      </c>
      <c r="C102" t="s">
        <v>1132</v>
      </c>
      <c r="D102" t="s">
        <v>1798</v>
      </c>
      <c r="E102" t="s">
        <v>1133</v>
      </c>
      <c r="F102" s="1">
        <v>10410</v>
      </c>
      <c r="G102" s="5">
        <f t="shared" si="1"/>
        <v>77.872689938398352</v>
      </c>
      <c r="I102" s="50">
        <v>77.872689938398352</v>
      </c>
    </row>
    <row r="103" spans="1:9" ht="12.6" x14ac:dyDescent="0.2">
      <c r="A103" s="28" t="s">
        <v>2498</v>
      </c>
      <c r="B103" s="3" t="s">
        <v>2574</v>
      </c>
      <c r="C103" t="s">
        <v>1071</v>
      </c>
      <c r="D103" t="s">
        <v>1072</v>
      </c>
      <c r="E103" t="s">
        <v>1259</v>
      </c>
      <c r="F103" s="1">
        <v>10454</v>
      </c>
      <c r="G103" s="5">
        <f t="shared" si="1"/>
        <v>77.752224503764552</v>
      </c>
      <c r="H103" s="5"/>
      <c r="I103" s="50">
        <v>77.752224503764552</v>
      </c>
    </row>
    <row r="104" spans="1:9" ht="12.6" x14ac:dyDescent="0.2">
      <c r="A104" s="29">
        <v>114</v>
      </c>
      <c r="B104" t="s">
        <v>248</v>
      </c>
      <c r="C104" t="s">
        <v>249</v>
      </c>
      <c r="D104"/>
      <c r="E104" t="s">
        <v>1510</v>
      </c>
      <c r="F104" s="1">
        <v>10481</v>
      </c>
      <c r="G104" s="5">
        <f t="shared" si="1"/>
        <v>77.678302532511978</v>
      </c>
      <c r="I104" s="50">
        <v>77.678302532511978</v>
      </c>
    </row>
    <row r="105" spans="1:9" ht="12.6" x14ac:dyDescent="0.2">
      <c r="A105" s="29">
        <v>134</v>
      </c>
      <c r="B105" t="s">
        <v>150</v>
      </c>
      <c r="C105" t="s">
        <v>151</v>
      </c>
      <c r="D105" t="s">
        <v>1798</v>
      </c>
      <c r="E105" t="s">
        <v>152</v>
      </c>
      <c r="F105" s="1">
        <v>10504</v>
      </c>
      <c r="G105" s="5">
        <f t="shared" si="1"/>
        <v>77.615331964407943</v>
      </c>
      <c r="I105" s="50">
        <v>77.615331964407943</v>
      </c>
    </row>
    <row r="106" spans="1:9" ht="12.6" x14ac:dyDescent="0.2">
      <c r="A106" s="29">
        <v>287</v>
      </c>
      <c r="B106" t="s">
        <v>2385</v>
      </c>
      <c r="C106" t="s">
        <v>2376</v>
      </c>
      <c r="D106" t="s">
        <v>2386</v>
      </c>
      <c r="E106" t="s">
        <v>1517</v>
      </c>
      <c r="F106" s="1">
        <v>10551</v>
      </c>
      <c r="G106" s="5">
        <f t="shared" si="1"/>
        <v>77.486652977412732</v>
      </c>
      <c r="I106" s="50">
        <v>77.486652977412732</v>
      </c>
    </row>
    <row r="107" spans="1:9" ht="12.6" x14ac:dyDescent="0.2">
      <c r="A107" s="28" t="s">
        <v>2571</v>
      </c>
      <c r="B107" t="s">
        <v>2046</v>
      </c>
      <c r="C107" t="s">
        <v>1084</v>
      </c>
      <c r="D107"/>
      <c r="E107" t="s">
        <v>1085</v>
      </c>
      <c r="F107" s="1">
        <v>10626</v>
      </c>
      <c r="G107" s="5">
        <f t="shared" si="1"/>
        <v>77.281314168377818</v>
      </c>
      <c r="H107" s="50"/>
      <c r="I107" s="50">
        <v>77.281314168377818</v>
      </c>
    </row>
    <row r="108" spans="1:9" ht="12.6" x14ac:dyDescent="0.2">
      <c r="A108" s="29">
        <v>130</v>
      </c>
      <c r="B108" t="s">
        <v>2001</v>
      </c>
      <c r="C108" t="s">
        <v>982</v>
      </c>
      <c r="D108" t="s">
        <v>2003</v>
      </c>
      <c r="E108" t="s">
        <v>1748</v>
      </c>
      <c r="F108" s="1">
        <v>10663</v>
      </c>
      <c r="G108" s="5">
        <f t="shared" si="1"/>
        <v>77.18001368925394</v>
      </c>
      <c r="I108" s="50">
        <v>77.18001368925394</v>
      </c>
    </row>
    <row r="109" spans="1:9" ht="12.6" x14ac:dyDescent="0.2">
      <c r="A109" s="28" t="s">
        <v>2535</v>
      </c>
      <c r="B109" t="s">
        <v>2020</v>
      </c>
      <c r="C109" t="s">
        <v>2021</v>
      </c>
      <c r="D109"/>
      <c r="E109" t="s">
        <v>2022</v>
      </c>
      <c r="F109" s="1">
        <v>10671</v>
      </c>
      <c r="G109" s="5">
        <f t="shared" si="1"/>
        <v>77.158110882956876</v>
      </c>
      <c r="H109" s="5"/>
      <c r="I109" s="50">
        <v>77.158110882956876</v>
      </c>
    </row>
    <row r="110" spans="1:9" ht="12.6" x14ac:dyDescent="0.2">
      <c r="A110" s="29">
        <v>295</v>
      </c>
      <c r="B110" s="3" t="s">
        <v>2855</v>
      </c>
      <c r="C110" s="3" t="s">
        <v>2856</v>
      </c>
      <c r="D110" s="3" t="s">
        <v>1448</v>
      </c>
      <c r="E110"/>
      <c r="F110" s="1">
        <v>10700</v>
      </c>
      <c r="G110" s="5">
        <f t="shared" si="1"/>
        <v>77.078713210130047</v>
      </c>
      <c r="I110" s="50">
        <v>77.078713210130047</v>
      </c>
    </row>
    <row r="111" spans="1:9" ht="12.6" x14ac:dyDescent="0.2">
      <c r="A111" s="28" t="s">
        <v>2486</v>
      </c>
      <c r="B111" t="s">
        <v>1317</v>
      </c>
      <c r="C111" t="s">
        <v>1318</v>
      </c>
      <c r="D111"/>
      <c r="E111" t="s">
        <v>1319</v>
      </c>
      <c r="F111" s="1">
        <v>10727</v>
      </c>
      <c r="G111" s="5">
        <f t="shared" si="1"/>
        <v>77.004791238877488</v>
      </c>
      <c r="H111" s="5"/>
      <c r="I111" s="50">
        <v>77.004791238877488</v>
      </c>
    </row>
    <row r="112" spans="1:9" ht="12.6" x14ac:dyDescent="0.2">
      <c r="A112" s="29">
        <v>112</v>
      </c>
      <c r="B112" t="s">
        <v>1661</v>
      </c>
      <c r="C112" t="s">
        <v>1662</v>
      </c>
      <c r="D112"/>
      <c r="E112" t="s">
        <v>1393</v>
      </c>
      <c r="F112" s="1">
        <v>10736</v>
      </c>
      <c r="G112" s="5">
        <f t="shared" si="1"/>
        <v>76.980150581793296</v>
      </c>
      <c r="I112" s="50">
        <v>76.980150581793296</v>
      </c>
    </row>
    <row r="113" spans="1:9" ht="12.6" x14ac:dyDescent="0.2">
      <c r="A113" s="29">
        <v>165</v>
      </c>
      <c r="B113" t="s">
        <v>854</v>
      </c>
      <c r="C113" t="s">
        <v>855</v>
      </c>
      <c r="D113" t="s">
        <v>856</v>
      </c>
      <c r="E113" t="s">
        <v>1893</v>
      </c>
      <c r="F113" s="1">
        <v>10756</v>
      </c>
      <c r="G113" s="5">
        <f t="shared" si="1"/>
        <v>76.925393566050644</v>
      </c>
      <c r="I113" s="50">
        <v>76.925393566050644</v>
      </c>
    </row>
    <row r="114" spans="1:9" ht="12.6" x14ac:dyDescent="0.2">
      <c r="A114" s="29">
        <v>188</v>
      </c>
      <c r="B114" t="s">
        <v>1059</v>
      </c>
      <c r="C114" t="s">
        <v>138</v>
      </c>
      <c r="D114"/>
      <c r="E114" t="s">
        <v>139</v>
      </c>
      <c r="F114" s="1">
        <v>10787</v>
      </c>
      <c r="G114" s="5">
        <f t="shared" si="1"/>
        <v>76.84052019164956</v>
      </c>
      <c r="I114" s="50">
        <v>76.84052019164956</v>
      </c>
    </row>
    <row r="115" spans="1:9" ht="12.6" x14ac:dyDescent="0.2">
      <c r="A115" s="29">
        <v>117</v>
      </c>
      <c r="B115" t="s">
        <v>1546</v>
      </c>
      <c r="C115" t="s">
        <v>1547</v>
      </c>
      <c r="D115"/>
      <c r="E115"/>
      <c r="F115" s="1">
        <v>10809</v>
      </c>
      <c r="G115" s="5">
        <f t="shared" si="1"/>
        <v>76.780287474332653</v>
      </c>
      <c r="I115" s="50">
        <v>76.780287474332653</v>
      </c>
    </row>
    <row r="116" spans="1:9" ht="12.6" x14ac:dyDescent="0.2">
      <c r="A116" s="28" t="s">
        <v>2563</v>
      </c>
      <c r="B116" t="s">
        <v>974</v>
      </c>
      <c r="C116" t="s">
        <v>358</v>
      </c>
      <c r="D116"/>
      <c r="E116" t="s">
        <v>1310</v>
      </c>
      <c r="F116" s="1">
        <v>10871</v>
      </c>
      <c r="G116" s="5">
        <f t="shared" si="1"/>
        <v>76.610540725530456</v>
      </c>
      <c r="H116" s="5"/>
      <c r="I116" s="50">
        <v>76.610540725530456</v>
      </c>
    </row>
    <row r="117" spans="1:9" ht="12.6" x14ac:dyDescent="0.2">
      <c r="A117" s="28" t="s">
        <v>2511</v>
      </c>
      <c r="B117" t="s">
        <v>1653</v>
      </c>
      <c r="C117" t="s">
        <v>1654</v>
      </c>
      <c r="D117"/>
      <c r="E117" t="s">
        <v>1655</v>
      </c>
      <c r="F117" s="1">
        <v>10905</v>
      </c>
      <c r="G117" s="5">
        <f t="shared" si="1"/>
        <v>76.517453798767974</v>
      </c>
      <c r="H117" s="5"/>
      <c r="I117" s="50">
        <v>76.517453798767974</v>
      </c>
    </row>
    <row r="118" spans="1:9" ht="12.6" x14ac:dyDescent="0.2">
      <c r="A118" s="29">
        <v>223</v>
      </c>
      <c r="B118" t="s">
        <v>1785</v>
      </c>
      <c r="C118" t="s">
        <v>1786</v>
      </c>
      <c r="D118" t="s">
        <v>1974</v>
      </c>
      <c r="E118" t="s">
        <v>1787</v>
      </c>
      <c r="F118" s="1">
        <v>10919</v>
      </c>
      <c r="G118" s="5">
        <f t="shared" si="1"/>
        <v>76.479123887748116</v>
      </c>
      <c r="I118" s="50">
        <v>76.479123887748116</v>
      </c>
    </row>
    <row r="119" spans="1:9" ht="12.6" x14ac:dyDescent="0.2">
      <c r="A119" s="29">
        <v>147</v>
      </c>
      <c r="B119" t="s">
        <v>1901</v>
      </c>
      <c r="C119" t="s">
        <v>1902</v>
      </c>
      <c r="D119" t="s">
        <v>1925</v>
      </c>
      <c r="E119" t="s">
        <v>1903</v>
      </c>
      <c r="F119" s="1">
        <v>10924</v>
      </c>
      <c r="G119" s="5">
        <f t="shared" si="1"/>
        <v>76.465434633812464</v>
      </c>
      <c r="I119" s="50">
        <v>76.465434633812464</v>
      </c>
    </row>
    <row r="120" spans="1:9" ht="12.6" x14ac:dyDescent="0.2">
      <c r="A120" s="29">
        <v>137</v>
      </c>
      <c r="B120" t="s">
        <v>1026</v>
      </c>
      <c r="C120" t="s">
        <v>1027</v>
      </c>
      <c r="D120" t="s">
        <v>1439</v>
      </c>
      <c r="E120" t="s">
        <v>1028</v>
      </c>
      <c r="F120" s="1">
        <v>10930</v>
      </c>
      <c r="G120" s="5">
        <f t="shared" si="1"/>
        <v>76.44900752908967</v>
      </c>
      <c r="I120" s="50">
        <v>76.44900752908967</v>
      </c>
    </row>
    <row r="121" spans="1:9" ht="12.6" x14ac:dyDescent="0.2">
      <c r="A121" s="28" t="s">
        <v>2494</v>
      </c>
      <c r="B121" t="s">
        <v>1333</v>
      </c>
      <c r="C121" t="s">
        <v>788</v>
      </c>
      <c r="D121"/>
      <c r="E121"/>
      <c r="F121" s="1">
        <v>10999</v>
      </c>
      <c r="G121" s="5">
        <f t="shared" si="1"/>
        <v>76.260095824777551</v>
      </c>
      <c r="H121" s="5"/>
      <c r="I121" s="50">
        <v>76.260095824777551</v>
      </c>
    </row>
    <row r="122" spans="1:9" ht="12.6" x14ac:dyDescent="0.2">
      <c r="A122" s="29">
        <v>260</v>
      </c>
      <c r="B122" t="s">
        <v>1038</v>
      </c>
      <c r="C122" t="s">
        <v>1039</v>
      </c>
      <c r="D122" t="s">
        <v>1040</v>
      </c>
      <c r="E122" t="s">
        <v>1041</v>
      </c>
      <c r="F122" s="1">
        <v>11007</v>
      </c>
      <c r="G122" s="5">
        <f t="shared" si="1"/>
        <v>76.238193018480487</v>
      </c>
      <c r="I122" s="50">
        <v>76.238193018480487</v>
      </c>
    </row>
    <row r="123" spans="1:9" ht="12.6" x14ac:dyDescent="0.2">
      <c r="A123" s="29">
        <v>121</v>
      </c>
      <c r="B123" t="s">
        <v>1970</v>
      </c>
      <c r="C123" t="s">
        <v>35</v>
      </c>
      <c r="D123" t="s">
        <v>1869</v>
      </c>
      <c r="E123" t="s">
        <v>1099</v>
      </c>
      <c r="F123" s="1">
        <v>11018</v>
      </c>
      <c r="G123" s="5">
        <f t="shared" si="1"/>
        <v>76.208076659822041</v>
      </c>
      <c r="I123" s="50">
        <v>76.208076659822041</v>
      </c>
    </row>
    <row r="124" spans="1:9" ht="12.6" x14ac:dyDescent="0.2">
      <c r="A124" s="29">
        <v>110</v>
      </c>
      <c r="B124" t="s">
        <v>307</v>
      </c>
      <c r="C124" t="s">
        <v>308</v>
      </c>
      <c r="D124" t="s">
        <v>309</v>
      </c>
      <c r="E124" t="s">
        <v>1787</v>
      </c>
      <c r="F124" s="1">
        <v>11062</v>
      </c>
      <c r="G124" s="5">
        <f t="shared" si="1"/>
        <v>76.087611225188226</v>
      </c>
      <c r="I124" s="50">
        <v>76.087611225188226</v>
      </c>
    </row>
    <row r="125" spans="1:9" ht="12.6" x14ac:dyDescent="0.2">
      <c r="A125" s="28" t="s">
        <v>2548</v>
      </c>
      <c r="B125" t="s">
        <v>633</v>
      </c>
      <c r="C125" t="s">
        <v>634</v>
      </c>
      <c r="D125"/>
      <c r="E125" t="s">
        <v>635</v>
      </c>
      <c r="F125" s="1">
        <v>11132</v>
      </c>
      <c r="G125" s="5">
        <f t="shared" si="1"/>
        <v>75.89596167008898</v>
      </c>
      <c r="H125" s="5"/>
      <c r="I125" s="50">
        <v>75.89596167008898</v>
      </c>
    </row>
    <row r="126" spans="1:9" ht="12.6" x14ac:dyDescent="0.2">
      <c r="A126" s="28" t="s">
        <v>2575</v>
      </c>
      <c r="B126" t="s">
        <v>1777</v>
      </c>
      <c r="C126" t="s">
        <v>1778</v>
      </c>
      <c r="D126" t="s">
        <v>1974</v>
      </c>
      <c r="E126" t="s">
        <v>1779</v>
      </c>
      <c r="F126" s="1">
        <v>11167</v>
      </c>
      <c r="G126" s="5">
        <f t="shared" si="1"/>
        <v>75.800136892539356</v>
      </c>
      <c r="H126" s="5"/>
      <c r="I126" s="50">
        <v>75.800136892539356</v>
      </c>
    </row>
    <row r="127" spans="1:9" ht="12.6" x14ac:dyDescent="0.2">
      <c r="A127" s="29">
        <v>209</v>
      </c>
      <c r="B127" t="s">
        <v>1918</v>
      </c>
      <c r="C127" t="s">
        <v>1594</v>
      </c>
      <c r="D127" t="s">
        <v>1850</v>
      </c>
      <c r="E127" t="s">
        <v>1595</v>
      </c>
      <c r="F127" s="1">
        <v>11176</v>
      </c>
      <c r="G127" s="5">
        <f t="shared" si="1"/>
        <v>75.775496235455165</v>
      </c>
      <c r="I127" s="50">
        <v>75.775496235455165</v>
      </c>
    </row>
    <row r="128" spans="1:9" ht="12.6" x14ac:dyDescent="0.2">
      <c r="A128" s="29">
        <v>227</v>
      </c>
      <c r="B128" t="s">
        <v>862</v>
      </c>
      <c r="C128" t="s">
        <v>863</v>
      </c>
      <c r="D128" t="s">
        <v>1869</v>
      </c>
      <c r="E128" t="s">
        <v>864</v>
      </c>
      <c r="F128" s="1">
        <v>11195</v>
      </c>
      <c r="G128" s="5">
        <f t="shared" si="1"/>
        <v>75.723477070499655</v>
      </c>
      <c r="I128" s="50">
        <v>75.723477070499655</v>
      </c>
    </row>
    <row r="129" spans="1:9" ht="12.6" x14ac:dyDescent="0.2">
      <c r="A129" s="29">
        <v>149</v>
      </c>
      <c r="B129" t="s">
        <v>1865</v>
      </c>
      <c r="C129" t="s">
        <v>1884</v>
      </c>
      <c r="D129" t="s">
        <v>1798</v>
      </c>
      <c r="E129" t="s">
        <v>1885</v>
      </c>
      <c r="F129" s="1">
        <v>11199</v>
      </c>
      <c r="G129" s="5">
        <f t="shared" si="1"/>
        <v>75.71252566735113</v>
      </c>
      <c r="I129" s="50">
        <v>75.71252566735113</v>
      </c>
    </row>
    <row r="130" spans="1:9" ht="12.6" x14ac:dyDescent="0.2">
      <c r="A130" s="28" t="s">
        <v>2507</v>
      </c>
      <c r="B130" t="s">
        <v>1953</v>
      </c>
      <c r="C130" t="s">
        <v>272</v>
      </c>
      <c r="D130" t="s">
        <v>1955</v>
      </c>
      <c r="E130" t="s">
        <v>1562</v>
      </c>
      <c r="F130" s="1">
        <v>11242</v>
      </c>
      <c r="G130" s="5">
        <f t="shared" ref="G130:G193" si="2">(("05/17/2010")-F130)/365.25</f>
        <v>75.594798083504443</v>
      </c>
      <c r="H130" s="5"/>
      <c r="I130" s="50">
        <v>75.594798083504443</v>
      </c>
    </row>
    <row r="131" spans="1:9" ht="12.6" x14ac:dyDescent="0.2">
      <c r="A131" s="29">
        <v>109</v>
      </c>
      <c r="B131" t="s">
        <v>1982</v>
      </c>
      <c r="C131" t="s">
        <v>1983</v>
      </c>
      <c r="D131"/>
      <c r="E131"/>
      <c r="F131" s="1">
        <v>11306</v>
      </c>
      <c r="G131" s="5">
        <f t="shared" si="2"/>
        <v>75.419575633127991</v>
      </c>
      <c r="I131" s="50">
        <v>75.419575633127991</v>
      </c>
    </row>
    <row r="132" spans="1:9" ht="12.6" x14ac:dyDescent="0.2">
      <c r="A132" s="28" t="s">
        <v>2561</v>
      </c>
      <c r="B132" t="s">
        <v>1150</v>
      </c>
      <c r="C132" t="s">
        <v>1151</v>
      </c>
      <c r="D132" t="s">
        <v>1152</v>
      </c>
      <c r="E132" t="s">
        <v>1279</v>
      </c>
      <c r="F132" s="1">
        <v>11325</v>
      </c>
      <c r="G132" s="5">
        <f t="shared" si="2"/>
        <v>75.367556468172481</v>
      </c>
      <c r="H132" s="5"/>
      <c r="I132" s="50">
        <v>75.367556468172481</v>
      </c>
    </row>
    <row r="133" spans="1:9" ht="12.6" x14ac:dyDescent="0.2">
      <c r="A133" s="28" t="s">
        <v>2497</v>
      </c>
      <c r="B133" t="s">
        <v>640</v>
      </c>
      <c r="C133" t="s">
        <v>410</v>
      </c>
      <c r="D133" t="s">
        <v>411</v>
      </c>
      <c r="E133" t="s">
        <v>412</v>
      </c>
      <c r="F133" s="1">
        <v>11328</v>
      </c>
      <c r="G133" s="5">
        <f t="shared" si="2"/>
        <v>75.359342915811084</v>
      </c>
      <c r="H133" s="5"/>
      <c r="I133" s="50">
        <v>75.359342915811084</v>
      </c>
    </row>
    <row r="134" spans="1:9" ht="12.6" x14ac:dyDescent="0.2">
      <c r="A134" s="28" t="s">
        <v>2558</v>
      </c>
      <c r="B134" t="s">
        <v>666</v>
      </c>
      <c r="C134" t="s">
        <v>667</v>
      </c>
      <c r="D134"/>
      <c r="E134" t="s">
        <v>668</v>
      </c>
      <c r="F134" s="1">
        <v>11366</v>
      </c>
      <c r="G134" s="5">
        <f t="shared" si="2"/>
        <v>75.255304585900063</v>
      </c>
      <c r="H134" s="5"/>
      <c r="I134" s="50">
        <v>75.255304585900063</v>
      </c>
    </row>
    <row r="135" spans="1:9" ht="12.6" x14ac:dyDescent="0.2">
      <c r="A135" s="28" t="s">
        <v>2515</v>
      </c>
      <c r="B135" t="s">
        <v>1159</v>
      </c>
      <c r="C135" t="s">
        <v>1217</v>
      </c>
      <c r="D135" t="s">
        <v>1974</v>
      </c>
      <c r="E135"/>
      <c r="F135" s="1">
        <v>11442</v>
      </c>
      <c r="G135" s="5">
        <f t="shared" si="2"/>
        <v>75.047227926078023</v>
      </c>
      <c r="H135" s="5"/>
      <c r="I135" s="50">
        <v>75.047227926078023</v>
      </c>
    </row>
    <row r="136" spans="1:9" ht="12.6" x14ac:dyDescent="0.2">
      <c r="A136" s="28" t="s">
        <v>2562</v>
      </c>
      <c r="B136" t="s">
        <v>1970</v>
      </c>
      <c r="C136" t="s">
        <v>475</v>
      </c>
      <c r="D136" t="s">
        <v>1869</v>
      </c>
      <c r="E136" t="s">
        <v>830</v>
      </c>
      <c r="F136" s="1">
        <v>11445</v>
      </c>
      <c r="G136" s="5">
        <f t="shared" si="2"/>
        <v>75.039014373716626</v>
      </c>
      <c r="H136" s="5"/>
      <c r="I136" s="50">
        <v>75.039014373716626</v>
      </c>
    </row>
    <row r="137" spans="1:9" ht="12.6" x14ac:dyDescent="0.2">
      <c r="A137" s="29">
        <v>181</v>
      </c>
      <c r="B137" t="s">
        <v>603</v>
      </c>
      <c r="C137" t="s">
        <v>604</v>
      </c>
      <c r="D137"/>
      <c r="E137" t="s">
        <v>872</v>
      </c>
      <c r="F137" s="1">
        <v>11521</v>
      </c>
      <c r="G137" s="5">
        <f t="shared" si="2"/>
        <v>74.830937713894599</v>
      </c>
      <c r="I137" s="50">
        <v>74.830937713894599</v>
      </c>
    </row>
    <row r="138" spans="1:9" ht="12.6" x14ac:dyDescent="0.2">
      <c r="A138" s="29">
        <v>167</v>
      </c>
      <c r="B138" t="s">
        <v>1429</v>
      </c>
      <c r="C138" t="s">
        <v>709</v>
      </c>
      <c r="D138" t="s">
        <v>2050</v>
      </c>
      <c r="E138" t="s">
        <v>710</v>
      </c>
      <c r="F138" s="1">
        <v>11531</v>
      </c>
      <c r="G138" s="5">
        <f t="shared" si="2"/>
        <v>74.803559206023266</v>
      </c>
      <c r="I138" s="50">
        <v>74.803559206023266</v>
      </c>
    </row>
    <row r="139" spans="1:9" ht="12.6" x14ac:dyDescent="0.2">
      <c r="A139" s="28" t="s">
        <v>2487</v>
      </c>
      <c r="B139" t="s">
        <v>242</v>
      </c>
      <c r="C139" t="s">
        <v>243</v>
      </c>
      <c r="D139"/>
      <c r="E139" t="s">
        <v>1956</v>
      </c>
      <c r="F139" s="1">
        <v>11545</v>
      </c>
      <c r="G139" s="5">
        <f t="shared" si="2"/>
        <v>74.765229295003422</v>
      </c>
      <c r="H139" s="5"/>
      <c r="I139" s="50">
        <v>74.765229295003422</v>
      </c>
    </row>
    <row r="140" spans="1:9" ht="12.6" x14ac:dyDescent="0.2">
      <c r="A140" s="28" t="s">
        <v>2493</v>
      </c>
      <c r="B140" t="s">
        <v>84</v>
      </c>
      <c r="C140" t="s">
        <v>85</v>
      </c>
      <c r="D140"/>
      <c r="E140" t="s">
        <v>554</v>
      </c>
      <c r="F140" s="1">
        <v>11575</v>
      </c>
      <c r="G140" s="5">
        <f t="shared" si="2"/>
        <v>74.683093771389466</v>
      </c>
      <c r="H140" s="5"/>
      <c r="I140" s="50">
        <v>74.683093771389466</v>
      </c>
    </row>
    <row r="141" spans="1:9" ht="12.6" x14ac:dyDescent="0.2">
      <c r="A141" s="29">
        <v>153</v>
      </c>
      <c r="B141" t="s">
        <v>653</v>
      </c>
      <c r="C141" t="s">
        <v>643</v>
      </c>
      <c r="D141" t="s">
        <v>849</v>
      </c>
      <c r="E141" t="s">
        <v>654</v>
      </c>
      <c r="F141" s="1">
        <v>11593</v>
      </c>
      <c r="G141" s="5">
        <f t="shared" si="2"/>
        <v>74.633812457221083</v>
      </c>
      <c r="I141" s="50">
        <v>74.633812457221083</v>
      </c>
    </row>
    <row r="142" spans="1:9" ht="12.6" x14ac:dyDescent="0.2">
      <c r="A142" s="29">
        <v>129</v>
      </c>
      <c r="B142" t="s">
        <v>1763</v>
      </c>
      <c r="C142" t="s">
        <v>1764</v>
      </c>
      <c r="D142"/>
      <c r="E142" t="s">
        <v>1765</v>
      </c>
      <c r="F142" s="1">
        <v>11607</v>
      </c>
      <c r="G142" s="5">
        <f t="shared" si="2"/>
        <v>74.595482546201225</v>
      </c>
      <c r="I142" s="50">
        <v>74.595482546201225</v>
      </c>
    </row>
    <row r="143" spans="1:9" ht="12.6" x14ac:dyDescent="0.2">
      <c r="A143" s="29">
        <v>259</v>
      </c>
      <c r="B143" t="s">
        <v>926</v>
      </c>
      <c r="C143" t="s">
        <v>502</v>
      </c>
      <c r="D143"/>
      <c r="E143" t="s">
        <v>1701</v>
      </c>
      <c r="F143" s="1">
        <v>11608</v>
      </c>
      <c r="G143" s="5">
        <f t="shared" si="2"/>
        <v>74.592744695414098</v>
      </c>
      <c r="I143" s="50">
        <v>74.592744695414098</v>
      </c>
    </row>
    <row r="144" spans="1:9" ht="12.6" x14ac:dyDescent="0.2">
      <c r="A144" s="29">
        <v>156</v>
      </c>
      <c r="B144" t="s">
        <v>1982</v>
      </c>
      <c r="C144" t="s">
        <v>1619</v>
      </c>
      <c r="D144" t="s">
        <v>1620</v>
      </c>
      <c r="E144" t="s">
        <v>1621</v>
      </c>
      <c r="F144" s="1">
        <v>11612</v>
      </c>
      <c r="G144" s="5">
        <f t="shared" si="2"/>
        <v>74.581793292265573</v>
      </c>
      <c r="I144" s="50">
        <v>74.581793292265573</v>
      </c>
    </row>
    <row r="145" spans="1:9" ht="12.6" x14ac:dyDescent="0.2">
      <c r="A145" s="29">
        <v>265</v>
      </c>
      <c r="B145" t="s">
        <v>2092</v>
      </c>
      <c r="C145" t="s">
        <v>2093</v>
      </c>
      <c r="D145" t="s">
        <v>1579</v>
      </c>
      <c r="E145" t="s">
        <v>894</v>
      </c>
      <c r="F145" s="1">
        <v>11664</v>
      </c>
      <c r="G145" s="5">
        <f t="shared" si="2"/>
        <v>74.439425051334709</v>
      </c>
      <c r="I145" s="50">
        <v>74.439425051334709</v>
      </c>
    </row>
    <row r="146" spans="1:9" ht="12.6" x14ac:dyDescent="0.2">
      <c r="A146" s="28" t="s">
        <v>2553</v>
      </c>
      <c r="B146" t="s">
        <v>1515</v>
      </c>
      <c r="C146" t="s">
        <v>301</v>
      </c>
      <c r="D146"/>
      <c r="E146" t="s">
        <v>1893</v>
      </c>
      <c r="F146" s="1">
        <v>11672</v>
      </c>
      <c r="G146" s="5">
        <f t="shared" si="2"/>
        <v>74.417522245037645</v>
      </c>
      <c r="H146" s="5"/>
      <c r="I146" s="50">
        <v>74.417522245037645</v>
      </c>
    </row>
    <row r="147" spans="1:9" ht="12.6" x14ac:dyDescent="0.2">
      <c r="A147" s="29">
        <v>261</v>
      </c>
      <c r="B147" t="s">
        <v>1412</v>
      </c>
      <c r="C147" t="s">
        <v>1413</v>
      </c>
      <c r="D147" t="s">
        <v>2003</v>
      </c>
      <c r="E147" t="s">
        <v>1414</v>
      </c>
      <c r="F147" s="1">
        <v>11685</v>
      </c>
      <c r="G147" s="5">
        <f t="shared" si="2"/>
        <v>74.381930184804929</v>
      </c>
      <c r="I147" s="50">
        <v>74.381930184804929</v>
      </c>
    </row>
    <row r="148" spans="1:9" ht="12.6" x14ac:dyDescent="0.2">
      <c r="A148" s="29">
        <v>231</v>
      </c>
      <c r="B148" t="s">
        <v>287</v>
      </c>
      <c r="C148" t="s">
        <v>288</v>
      </c>
      <c r="D148" t="s">
        <v>289</v>
      </c>
      <c r="E148" t="s">
        <v>290</v>
      </c>
      <c r="F148" s="1">
        <v>11709</v>
      </c>
      <c r="G148" s="5">
        <f t="shared" si="2"/>
        <v>74.316221765913753</v>
      </c>
      <c r="I148" s="50">
        <v>74.316221765913753</v>
      </c>
    </row>
    <row r="149" spans="1:9" ht="12.6" x14ac:dyDescent="0.2">
      <c r="A149" s="29">
        <v>141</v>
      </c>
      <c r="B149" t="s">
        <v>1865</v>
      </c>
      <c r="C149" t="s">
        <v>320</v>
      </c>
      <c r="D149" t="s">
        <v>1798</v>
      </c>
      <c r="E149"/>
      <c r="F149" s="1">
        <v>11718</v>
      </c>
      <c r="G149" s="5">
        <f t="shared" si="2"/>
        <v>74.291581108829575</v>
      </c>
      <c r="I149" s="50">
        <v>74.291581108829575</v>
      </c>
    </row>
    <row r="150" spans="1:9" ht="12.6" x14ac:dyDescent="0.2">
      <c r="A150" s="29">
        <v>103</v>
      </c>
      <c r="B150" t="s">
        <v>1105</v>
      </c>
      <c r="C150" t="s">
        <v>1106</v>
      </c>
      <c r="D150"/>
      <c r="E150" t="s">
        <v>1107</v>
      </c>
      <c r="F150" s="1">
        <v>11726</v>
      </c>
      <c r="G150" s="5">
        <f t="shared" si="2"/>
        <v>74.269678302532512</v>
      </c>
      <c r="I150" s="50">
        <v>74.269678302532512</v>
      </c>
    </row>
    <row r="151" spans="1:9" ht="12.6" x14ac:dyDescent="0.2">
      <c r="A151" s="28" t="s">
        <v>2524</v>
      </c>
      <c r="B151" t="s">
        <v>454</v>
      </c>
      <c r="C151" t="s">
        <v>455</v>
      </c>
      <c r="D151" t="s">
        <v>1554</v>
      </c>
      <c r="E151" t="s">
        <v>1259</v>
      </c>
      <c r="F151" s="1">
        <v>11736</v>
      </c>
      <c r="G151" s="5">
        <f t="shared" si="2"/>
        <v>74.242299794661193</v>
      </c>
      <c r="H151" s="5"/>
      <c r="I151" s="50">
        <v>74.242299794661193</v>
      </c>
    </row>
    <row r="152" spans="1:9" ht="12.6" x14ac:dyDescent="0.2">
      <c r="A152" s="28" t="s">
        <v>2446</v>
      </c>
      <c r="B152" t="s">
        <v>1989</v>
      </c>
      <c r="C152" t="s">
        <v>514</v>
      </c>
      <c r="D152"/>
      <c r="E152" t="s">
        <v>515</v>
      </c>
      <c r="F152" s="1">
        <v>11758</v>
      </c>
      <c r="G152" s="5">
        <f t="shared" si="2"/>
        <v>74.182067077344286</v>
      </c>
      <c r="H152" s="5"/>
      <c r="I152" s="50">
        <v>74.182067077344286</v>
      </c>
    </row>
    <row r="153" spans="1:9" ht="12.6" x14ac:dyDescent="0.2">
      <c r="A153" s="29">
        <v>268</v>
      </c>
      <c r="B153" s="3" t="s">
        <v>2133</v>
      </c>
      <c r="C153" s="3" t="s">
        <v>2134</v>
      </c>
      <c r="D153"/>
      <c r="E153" s="3" t="s">
        <v>2135</v>
      </c>
      <c r="F153" s="1">
        <v>11767</v>
      </c>
      <c r="G153" s="5">
        <f t="shared" si="2"/>
        <v>74.157426420260094</v>
      </c>
      <c r="I153" s="50">
        <v>74.157426420260094</v>
      </c>
    </row>
    <row r="154" spans="1:9" ht="12.6" x14ac:dyDescent="0.2">
      <c r="A154" s="28" t="s">
        <v>2502</v>
      </c>
      <c r="B154" t="s">
        <v>442</v>
      </c>
      <c r="C154" t="s">
        <v>443</v>
      </c>
      <c r="D154"/>
      <c r="E154" t="s">
        <v>444</v>
      </c>
      <c r="F154" s="1">
        <v>11770</v>
      </c>
      <c r="G154" s="5">
        <f t="shared" si="2"/>
        <v>74.149212867898697</v>
      </c>
      <c r="H154" s="5"/>
      <c r="I154" s="50">
        <v>74.149212867898697</v>
      </c>
    </row>
    <row r="155" spans="1:9" ht="12.6" x14ac:dyDescent="0.2">
      <c r="A155" s="29">
        <v>262</v>
      </c>
      <c r="B155" t="s">
        <v>2001</v>
      </c>
      <c r="C155" t="s">
        <v>559</v>
      </c>
      <c r="D155" t="s">
        <v>2003</v>
      </c>
      <c r="E155" t="s">
        <v>936</v>
      </c>
      <c r="F155" s="1">
        <v>11777</v>
      </c>
      <c r="G155" s="5">
        <f t="shared" si="2"/>
        <v>74.130047912388775</v>
      </c>
      <c r="I155" s="50">
        <v>74.130047912388775</v>
      </c>
    </row>
    <row r="156" spans="1:9" ht="12.6" x14ac:dyDescent="0.2">
      <c r="A156" s="29">
        <v>170</v>
      </c>
      <c r="B156" t="s">
        <v>352</v>
      </c>
      <c r="C156" t="s">
        <v>353</v>
      </c>
      <c r="D156"/>
      <c r="E156" t="s">
        <v>1454</v>
      </c>
      <c r="F156" s="1">
        <v>11778</v>
      </c>
      <c r="G156" s="5">
        <f t="shared" si="2"/>
        <v>74.127310061601648</v>
      </c>
      <c r="I156" s="50">
        <v>74.127310061601648</v>
      </c>
    </row>
    <row r="157" spans="1:9" ht="12.6" x14ac:dyDescent="0.2">
      <c r="A157" s="29">
        <v>201</v>
      </c>
      <c r="B157" t="s">
        <v>1918</v>
      </c>
      <c r="C157" t="s">
        <v>1919</v>
      </c>
      <c r="D157"/>
      <c r="E157" t="s">
        <v>1920</v>
      </c>
      <c r="F157" s="1">
        <v>11802</v>
      </c>
      <c r="G157" s="5">
        <f t="shared" si="2"/>
        <v>74.061601642710471</v>
      </c>
      <c r="I157" s="50">
        <v>74.061601642710471</v>
      </c>
    </row>
    <row r="158" spans="1:9" ht="12.6" x14ac:dyDescent="0.2">
      <c r="A158" s="29">
        <v>125</v>
      </c>
      <c r="B158" t="s">
        <v>1446</v>
      </c>
      <c r="C158" t="s">
        <v>480</v>
      </c>
      <c r="D158" t="s">
        <v>1910</v>
      </c>
      <c r="E158" t="s">
        <v>1701</v>
      </c>
      <c r="F158" s="1">
        <v>11826</v>
      </c>
      <c r="G158" s="5">
        <f t="shared" si="2"/>
        <v>73.995893223819309</v>
      </c>
      <c r="I158" s="50">
        <v>73.995893223819309</v>
      </c>
    </row>
    <row r="159" spans="1:9" ht="12.6" x14ac:dyDescent="0.2">
      <c r="A159" s="29">
        <v>212</v>
      </c>
      <c r="B159" t="s">
        <v>1059</v>
      </c>
      <c r="C159" t="s">
        <v>776</v>
      </c>
      <c r="D159"/>
      <c r="E159" t="s">
        <v>901</v>
      </c>
      <c r="F159" s="1">
        <v>11831</v>
      </c>
      <c r="G159" s="5">
        <f t="shared" si="2"/>
        <v>73.982203969883642</v>
      </c>
      <c r="I159" s="50">
        <v>73.982203969883642</v>
      </c>
    </row>
    <row r="160" spans="1:9" ht="12.6" x14ac:dyDescent="0.2">
      <c r="A160" s="28" t="s">
        <v>2572</v>
      </c>
      <c r="B160" t="s">
        <v>1856</v>
      </c>
      <c r="C160" t="s">
        <v>1400</v>
      </c>
      <c r="D160"/>
      <c r="E160" t="s">
        <v>1667</v>
      </c>
      <c r="F160" s="1">
        <v>11840</v>
      </c>
      <c r="G160" s="5">
        <f t="shared" si="2"/>
        <v>73.957563312799451</v>
      </c>
      <c r="H160" s="50"/>
      <c r="I160" s="50">
        <v>73.957563312799451</v>
      </c>
    </row>
    <row r="161" spans="1:9" ht="12.6" x14ac:dyDescent="0.2">
      <c r="A161" s="28" t="s">
        <v>2523</v>
      </c>
      <c r="B161" t="s">
        <v>1091</v>
      </c>
      <c r="C161" t="s">
        <v>1092</v>
      </c>
      <c r="D161" t="s">
        <v>1234</v>
      </c>
      <c r="E161" t="s">
        <v>1093</v>
      </c>
      <c r="F161" s="1">
        <v>11853</v>
      </c>
      <c r="G161" s="5">
        <f t="shared" si="2"/>
        <v>73.921971252566735</v>
      </c>
      <c r="H161" s="5"/>
      <c r="I161" s="50">
        <v>73.921971252566735</v>
      </c>
    </row>
    <row r="162" spans="1:9" ht="12.6" x14ac:dyDescent="0.2">
      <c r="A162" s="28" t="s">
        <v>2499</v>
      </c>
      <c r="B162" t="s">
        <v>1771</v>
      </c>
      <c r="C162" t="s">
        <v>165</v>
      </c>
      <c r="D162"/>
      <c r="E162" t="s">
        <v>290</v>
      </c>
      <c r="F162" s="1">
        <v>11885</v>
      </c>
      <c r="G162" s="5">
        <f t="shared" si="2"/>
        <v>73.834360027378509</v>
      </c>
      <c r="H162" s="5"/>
      <c r="I162" s="50">
        <v>73.834360027378509</v>
      </c>
    </row>
    <row r="163" spans="1:9" ht="12.6" x14ac:dyDescent="0.2">
      <c r="A163" s="29">
        <v>271</v>
      </c>
      <c r="B163" s="3" t="s">
        <v>2128</v>
      </c>
      <c r="C163" s="3" t="s">
        <v>2129</v>
      </c>
      <c r="D163" s="3" t="s">
        <v>2039</v>
      </c>
      <c r="E163" s="3" t="s">
        <v>1517</v>
      </c>
      <c r="F163" s="1">
        <v>11886</v>
      </c>
      <c r="G163" s="5">
        <f t="shared" si="2"/>
        <v>73.831622176591381</v>
      </c>
      <c r="I163" s="50">
        <v>73.831622176591381</v>
      </c>
    </row>
    <row r="164" spans="1:9" ht="12.6" x14ac:dyDescent="0.2">
      <c r="A164" s="29">
        <v>239</v>
      </c>
      <c r="B164" t="s">
        <v>1052</v>
      </c>
      <c r="C164" t="s">
        <v>1053</v>
      </c>
      <c r="D164" t="s">
        <v>1910</v>
      </c>
      <c r="E164" t="s">
        <v>1054</v>
      </c>
      <c r="F164" s="1">
        <v>11890</v>
      </c>
      <c r="G164" s="5">
        <f t="shared" si="2"/>
        <v>73.820670773442842</v>
      </c>
      <c r="I164" s="50">
        <v>73.820670773442842</v>
      </c>
    </row>
    <row r="165" spans="1:9" ht="12.6" x14ac:dyDescent="0.2">
      <c r="A165" s="28" t="s">
        <v>2568</v>
      </c>
      <c r="B165" t="s">
        <v>870</v>
      </c>
      <c r="C165" t="s">
        <v>871</v>
      </c>
      <c r="D165"/>
      <c r="E165" t="s">
        <v>872</v>
      </c>
      <c r="F165" s="1">
        <v>11924</v>
      </c>
      <c r="G165" s="5">
        <f t="shared" si="2"/>
        <v>73.727583846680361</v>
      </c>
      <c r="H165" s="50"/>
      <c r="I165" s="50">
        <v>73.727583846680361</v>
      </c>
    </row>
    <row r="166" spans="1:9" ht="12.6" x14ac:dyDescent="0.2">
      <c r="A166" s="28" t="s">
        <v>2530</v>
      </c>
      <c r="B166" t="s">
        <v>1937</v>
      </c>
      <c r="C166" t="s">
        <v>982</v>
      </c>
      <c r="D166"/>
      <c r="E166" t="s">
        <v>901</v>
      </c>
      <c r="F166" s="1">
        <v>11950</v>
      </c>
      <c r="G166" s="5">
        <f t="shared" si="2"/>
        <v>73.656399726214914</v>
      </c>
      <c r="H166" s="5"/>
      <c r="I166" s="50">
        <v>73.656399726214914</v>
      </c>
    </row>
    <row r="167" spans="1:9" ht="12.6" x14ac:dyDescent="0.2">
      <c r="A167" s="29">
        <v>278</v>
      </c>
      <c r="B167" t="s">
        <v>1539</v>
      </c>
      <c r="C167" t="s">
        <v>1540</v>
      </c>
      <c r="D167" t="s">
        <v>1955</v>
      </c>
      <c r="E167" t="s">
        <v>1541</v>
      </c>
      <c r="F167" s="1">
        <v>12008</v>
      </c>
      <c r="G167" s="5">
        <f t="shared" si="2"/>
        <v>73.497604380561256</v>
      </c>
      <c r="I167" s="50">
        <v>73.497604380561256</v>
      </c>
    </row>
    <row r="168" spans="1:9" ht="12.6" x14ac:dyDescent="0.2">
      <c r="A168" s="28" t="s">
        <v>2570</v>
      </c>
      <c r="B168" t="s">
        <v>1325</v>
      </c>
      <c r="C168" t="s">
        <v>1326</v>
      </c>
      <c r="D168" t="s">
        <v>1974</v>
      </c>
      <c r="E168" t="s">
        <v>1327</v>
      </c>
      <c r="F168" s="1">
        <v>12083</v>
      </c>
      <c r="G168" s="5">
        <f t="shared" si="2"/>
        <v>73.292265571526357</v>
      </c>
      <c r="H168" s="50"/>
      <c r="I168" s="50">
        <v>73.292265571526357</v>
      </c>
    </row>
    <row r="169" spans="1:9" ht="12.6" x14ac:dyDescent="0.2">
      <c r="A169" s="28" t="s">
        <v>2549</v>
      </c>
      <c r="B169" t="s">
        <v>1121</v>
      </c>
      <c r="C169" t="s">
        <v>1114</v>
      </c>
      <c r="D169"/>
      <c r="E169" t="s">
        <v>1259</v>
      </c>
      <c r="F169" s="1">
        <v>12093</v>
      </c>
      <c r="G169" s="5">
        <f t="shared" si="2"/>
        <v>73.264887063655024</v>
      </c>
      <c r="H169" s="5"/>
      <c r="I169" s="50">
        <v>73.264887063655024</v>
      </c>
    </row>
    <row r="170" spans="1:9" ht="12.6" x14ac:dyDescent="0.2">
      <c r="A170" s="28" t="s">
        <v>2538</v>
      </c>
      <c r="B170" t="s">
        <v>397</v>
      </c>
      <c r="C170" t="s">
        <v>398</v>
      </c>
      <c r="D170"/>
      <c r="E170" t="s">
        <v>2080</v>
      </c>
      <c r="F170" s="1">
        <v>12187</v>
      </c>
      <c r="G170" s="5">
        <f t="shared" si="2"/>
        <v>73.007529089664615</v>
      </c>
      <c r="H170" s="5"/>
      <c r="I170" s="50">
        <v>73.007529089664615</v>
      </c>
    </row>
    <row r="171" spans="1:9" ht="12.6" x14ac:dyDescent="0.2">
      <c r="A171" s="29">
        <v>154</v>
      </c>
      <c r="B171" t="s">
        <v>761</v>
      </c>
      <c r="C171" t="s">
        <v>762</v>
      </c>
      <c r="D171" t="s">
        <v>1251</v>
      </c>
      <c r="E171" t="s">
        <v>763</v>
      </c>
      <c r="F171" s="1">
        <v>12209</v>
      </c>
      <c r="G171" s="5">
        <f t="shared" si="2"/>
        <v>72.947296372347708</v>
      </c>
      <c r="I171" s="50">
        <v>72.947296372347708</v>
      </c>
    </row>
    <row r="172" spans="1:9" ht="12.6" x14ac:dyDescent="0.2">
      <c r="A172" s="29">
        <v>138</v>
      </c>
      <c r="B172" t="s">
        <v>496</v>
      </c>
      <c r="C172" t="s">
        <v>497</v>
      </c>
      <c r="D172"/>
      <c r="E172" t="s">
        <v>894</v>
      </c>
      <c r="F172" s="1">
        <v>12216</v>
      </c>
      <c r="G172" s="5">
        <f t="shared" si="2"/>
        <v>72.928131416837786</v>
      </c>
      <c r="I172" s="50">
        <v>72.928131416837786</v>
      </c>
    </row>
    <row r="173" spans="1:9" ht="12.6" x14ac:dyDescent="0.2">
      <c r="A173" s="29">
        <v>246</v>
      </c>
      <c r="B173" t="s">
        <v>1310</v>
      </c>
      <c r="C173" t="s">
        <v>9</v>
      </c>
      <c r="D173"/>
      <c r="E173"/>
      <c r="F173" s="1">
        <v>12255</v>
      </c>
      <c r="G173" s="5">
        <f t="shared" si="2"/>
        <v>72.821355236139624</v>
      </c>
      <c r="I173" s="50">
        <v>72.821355236139624</v>
      </c>
    </row>
    <row r="174" spans="1:9" ht="12.6" x14ac:dyDescent="0.2">
      <c r="A174" s="29">
        <v>253</v>
      </c>
      <c r="B174" t="s">
        <v>224</v>
      </c>
      <c r="C174" t="s">
        <v>225</v>
      </c>
      <c r="D174" t="s">
        <v>1955</v>
      </c>
      <c r="E174" t="s">
        <v>554</v>
      </c>
      <c r="F174" s="1">
        <v>12256</v>
      </c>
      <c r="G174" s="5">
        <f t="shared" si="2"/>
        <v>72.818617385352496</v>
      </c>
      <c r="I174" s="50">
        <v>72.818617385352496</v>
      </c>
    </row>
    <row r="175" spans="1:9" ht="12.6" x14ac:dyDescent="0.2">
      <c r="A175" s="29">
        <v>275</v>
      </c>
      <c r="B175" t="s">
        <v>2302</v>
      </c>
      <c r="C175" t="s">
        <v>2277</v>
      </c>
      <c r="D175"/>
      <c r="E175" t="s">
        <v>554</v>
      </c>
      <c r="F175" s="1">
        <v>12311</v>
      </c>
      <c r="G175" s="5">
        <f t="shared" si="2"/>
        <v>72.668035592060235</v>
      </c>
      <c r="I175" s="50">
        <v>72.668035592060235</v>
      </c>
    </row>
    <row r="176" spans="1:9" ht="12.6" x14ac:dyDescent="0.2">
      <c r="A176" s="29">
        <v>196</v>
      </c>
      <c r="B176" t="s">
        <v>1487</v>
      </c>
      <c r="C176" t="s">
        <v>78</v>
      </c>
      <c r="D176" t="s">
        <v>2050</v>
      </c>
      <c r="E176" t="s">
        <v>187</v>
      </c>
      <c r="F176" s="1">
        <v>12343</v>
      </c>
      <c r="G176" s="5">
        <f t="shared" si="2"/>
        <v>72.580424366872009</v>
      </c>
      <c r="I176" s="50">
        <v>72.580424366872009</v>
      </c>
    </row>
    <row r="177" spans="1:9" ht="12.6" x14ac:dyDescent="0.2">
      <c r="A177" s="29">
        <v>175</v>
      </c>
      <c r="B177" t="s">
        <v>1665</v>
      </c>
      <c r="C177" t="s">
        <v>1270</v>
      </c>
      <c r="D177"/>
      <c r="E177"/>
      <c r="F177" s="1">
        <v>12347</v>
      </c>
      <c r="G177" s="5">
        <f t="shared" si="2"/>
        <v>72.56947296372347</v>
      </c>
      <c r="I177" s="50">
        <v>72.56947296372347</v>
      </c>
    </row>
    <row r="178" spans="1:9" ht="12.6" x14ac:dyDescent="0.2">
      <c r="A178" s="29">
        <v>148</v>
      </c>
      <c r="B178" t="s">
        <v>1619</v>
      </c>
      <c r="C178" t="s">
        <v>1356</v>
      </c>
      <c r="D178"/>
      <c r="E178" t="s">
        <v>1357</v>
      </c>
      <c r="F178" s="1">
        <v>12455</v>
      </c>
      <c r="G178" s="5">
        <f t="shared" si="2"/>
        <v>72.273785078713203</v>
      </c>
      <c r="I178" s="50">
        <v>72.273785078713203</v>
      </c>
    </row>
    <row r="179" spans="1:9" ht="12.6" x14ac:dyDescent="0.2">
      <c r="A179" s="29">
        <v>235</v>
      </c>
      <c r="B179" t="s">
        <v>2030</v>
      </c>
      <c r="C179" t="s">
        <v>782</v>
      </c>
      <c r="D179"/>
      <c r="E179" t="s">
        <v>1860</v>
      </c>
      <c r="F179" s="1">
        <v>12510</v>
      </c>
      <c r="G179" s="5">
        <f t="shared" si="2"/>
        <v>72.123203285420942</v>
      </c>
      <c r="I179" s="50">
        <v>72.123203285420942</v>
      </c>
    </row>
    <row r="180" spans="1:9" ht="12.6" x14ac:dyDescent="0.2">
      <c r="A180" s="29">
        <v>140</v>
      </c>
      <c r="B180" t="s">
        <v>1923</v>
      </c>
      <c r="C180" t="s">
        <v>1924</v>
      </c>
      <c r="D180" t="s">
        <v>1925</v>
      </c>
      <c r="E180" t="s">
        <v>1926</v>
      </c>
      <c r="F180" s="1">
        <v>12549</v>
      </c>
      <c r="G180" s="5">
        <f t="shared" si="2"/>
        <v>72.016427104722794</v>
      </c>
      <c r="I180" s="50">
        <v>72.016427104722794</v>
      </c>
    </row>
    <row r="181" spans="1:9" ht="12.6" x14ac:dyDescent="0.2">
      <c r="A181" s="28" t="s">
        <v>2501</v>
      </c>
      <c r="B181" t="s">
        <v>544</v>
      </c>
      <c r="C181" t="s">
        <v>545</v>
      </c>
      <c r="D181"/>
      <c r="E181" t="s">
        <v>1099</v>
      </c>
      <c r="F181" s="1">
        <v>12584</v>
      </c>
      <c r="G181" s="5">
        <f t="shared" si="2"/>
        <v>71.920602327173171</v>
      </c>
      <c r="H181" s="5"/>
      <c r="I181" s="50">
        <v>71.920602327173171</v>
      </c>
    </row>
    <row r="182" spans="1:9" ht="12.6" x14ac:dyDescent="0.2">
      <c r="A182" s="29">
        <v>101</v>
      </c>
      <c r="B182" t="s">
        <v>624</v>
      </c>
      <c r="C182" t="s">
        <v>625</v>
      </c>
      <c r="D182"/>
      <c r="E182" t="s">
        <v>626</v>
      </c>
      <c r="F182" s="1">
        <v>12589</v>
      </c>
      <c r="G182" s="5">
        <f t="shared" si="2"/>
        <v>71.906913073237504</v>
      </c>
      <c r="I182" s="50">
        <v>71.906913073237504</v>
      </c>
    </row>
    <row r="183" spans="1:9" ht="12.6" x14ac:dyDescent="0.2">
      <c r="A183" s="29">
        <v>267</v>
      </c>
      <c r="B183" s="3" t="s">
        <v>2203</v>
      </c>
      <c r="C183" s="3" t="s">
        <v>2204</v>
      </c>
      <c r="D183"/>
      <c r="E183" t="s">
        <v>2205</v>
      </c>
      <c r="F183" s="1">
        <v>12597</v>
      </c>
      <c r="G183" s="5">
        <f t="shared" si="2"/>
        <v>71.885010266940455</v>
      </c>
      <c r="I183" s="50">
        <v>71.885010266940455</v>
      </c>
    </row>
    <row r="184" spans="1:9" ht="12.6" x14ac:dyDescent="0.2">
      <c r="A184" s="29">
        <v>185</v>
      </c>
      <c r="B184" t="s">
        <v>1754</v>
      </c>
      <c r="C184" t="s">
        <v>1755</v>
      </c>
      <c r="D184"/>
      <c r="E184" t="s">
        <v>1756</v>
      </c>
      <c r="F184" s="1">
        <v>12616</v>
      </c>
      <c r="G184" s="5">
        <f t="shared" si="2"/>
        <v>71.832991101984945</v>
      </c>
      <c r="I184" s="50">
        <v>71.832991101984945</v>
      </c>
    </row>
    <row r="185" spans="1:9" ht="12.6" x14ac:dyDescent="0.2">
      <c r="A185" s="29">
        <v>289</v>
      </c>
      <c r="B185" t="s">
        <v>2412</v>
      </c>
      <c r="C185" t="s">
        <v>2407</v>
      </c>
      <c r="D185" t="s">
        <v>1798</v>
      </c>
      <c r="E185" t="s">
        <v>2408</v>
      </c>
      <c r="F185" s="1">
        <v>12628</v>
      </c>
      <c r="G185" s="5">
        <f t="shared" si="2"/>
        <v>71.800136892539356</v>
      </c>
      <c r="I185" s="50">
        <v>71.800136892539356</v>
      </c>
    </row>
    <row r="186" spans="1:9" ht="12.6" x14ac:dyDescent="0.2">
      <c r="A186" s="29">
        <v>247</v>
      </c>
      <c r="B186" t="s">
        <v>1683</v>
      </c>
      <c r="C186" t="s">
        <v>1684</v>
      </c>
      <c r="D186" t="s">
        <v>1685</v>
      </c>
      <c r="E186" t="s">
        <v>1686</v>
      </c>
      <c r="F186" s="1">
        <v>12662</v>
      </c>
      <c r="G186" s="5">
        <f t="shared" si="2"/>
        <v>71.707049965776861</v>
      </c>
      <c r="I186" s="50">
        <v>71.707049965776861</v>
      </c>
    </row>
    <row r="187" spans="1:9" ht="12.6" x14ac:dyDescent="0.2">
      <c r="A187" s="28" t="s">
        <v>2504</v>
      </c>
      <c r="B187" t="s">
        <v>537</v>
      </c>
      <c r="C187" t="s">
        <v>538</v>
      </c>
      <c r="D187" t="s">
        <v>1850</v>
      </c>
      <c r="E187"/>
      <c r="F187" s="1">
        <v>12726</v>
      </c>
      <c r="G187" s="5">
        <f t="shared" si="2"/>
        <v>71.531827515400408</v>
      </c>
      <c r="H187" s="5"/>
      <c r="I187" s="50">
        <v>71.531827515400408</v>
      </c>
    </row>
    <row r="188" spans="1:9" ht="12.6" x14ac:dyDescent="0.2">
      <c r="A188" s="29">
        <v>189</v>
      </c>
      <c r="B188" t="s">
        <v>1569</v>
      </c>
      <c r="C188" t="s">
        <v>1570</v>
      </c>
      <c r="D188"/>
      <c r="E188" t="s">
        <v>1571</v>
      </c>
      <c r="F188" s="1">
        <v>12920</v>
      </c>
      <c r="G188" s="5">
        <f t="shared" si="2"/>
        <v>71.000684462696782</v>
      </c>
      <c r="I188" s="50">
        <v>71.000684462696782</v>
      </c>
    </row>
    <row r="189" spans="1:9" ht="12.6" x14ac:dyDescent="0.2">
      <c r="A189" s="28" t="s">
        <v>2489</v>
      </c>
      <c r="B189" t="s">
        <v>91</v>
      </c>
      <c r="C189" t="s">
        <v>92</v>
      </c>
      <c r="D189"/>
      <c r="E189" t="s">
        <v>93</v>
      </c>
      <c r="F189" s="1">
        <v>12936</v>
      </c>
      <c r="G189" s="5">
        <f t="shared" si="2"/>
        <v>70.956878850102669</v>
      </c>
      <c r="H189" s="5"/>
      <c r="I189" s="50">
        <v>70.956878850102669</v>
      </c>
    </row>
    <row r="190" spans="1:9" ht="12.6" x14ac:dyDescent="0.2">
      <c r="A190" s="28" t="s">
        <v>2537</v>
      </c>
      <c r="B190" t="s">
        <v>814</v>
      </c>
      <c r="C190" t="s">
        <v>815</v>
      </c>
      <c r="D190" t="s">
        <v>1974</v>
      </c>
      <c r="E190" t="s">
        <v>1965</v>
      </c>
      <c r="F190" s="1">
        <v>12960</v>
      </c>
      <c r="G190" s="5">
        <f t="shared" si="2"/>
        <v>70.891170431211492</v>
      </c>
      <c r="H190" s="5"/>
      <c r="I190" s="50">
        <v>70.891170431211492</v>
      </c>
    </row>
    <row r="191" spans="1:9" ht="12.6" x14ac:dyDescent="0.2">
      <c r="A191" s="29">
        <v>232</v>
      </c>
      <c r="B191" t="s">
        <v>1487</v>
      </c>
      <c r="C191" t="s">
        <v>218</v>
      </c>
      <c r="D191" t="s">
        <v>2050</v>
      </c>
      <c r="E191" t="s">
        <v>1613</v>
      </c>
      <c r="F191" s="1">
        <v>12995</v>
      </c>
      <c r="G191" s="5">
        <f t="shared" si="2"/>
        <v>70.795345653661869</v>
      </c>
      <c r="I191" s="50">
        <v>70.795345653661869</v>
      </c>
    </row>
    <row r="192" spans="1:9" ht="12.6" x14ac:dyDescent="0.2">
      <c r="A192" s="28" t="s">
        <v>2526</v>
      </c>
      <c r="B192" t="s">
        <v>666</v>
      </c>
      <c r="C192" t="s">
        <v>308</v>
      </c>
      <c r="D192"/>
      <c r="E192" t="s">
        <v>554</v>
      </c>
      <c r="F192" s="1">
        <v>13004</v>
      </c>
      <c r="G192" s="5">
        <f t="shared" si="2"/>
        <v>70.770704996577692</v>
      </c>
      <c r="H192" s="5"/>
      <c r="I192" s="50">
        <v>70.770704996577692</v>
      </c>
    </row>
    <row r="193" spans="1:10" ht="12.6" x14ac:dyDescent="0.2">
      <c r="A193" s="28" t="s">
        <v>2490</v>
      </c>
      <c r="B193" t="s">
        <v>1681</v>
      </c>
      <c r="C193" t="s">
        <v>426</v>
      </c>
      <c r="D193"/>
      <c r="E193" t="s">
        <v>427</v>
      </c>
      <c r="F193" s="1">
        <v>13048</v>
      </c>
      <c r="G193" s="5">
        <f t="shared" si="2"/>
        <v>70.650239561943877</v>
      </c>
      <c r="H193" s="5"/>
      <c r="I193" s="50">
        <v>70.650239561943877</v>
      </c>
    </row>
    <row r="194" spans="1:10" ht="12.6" x14ac:dyDescent="0.2">
      <c r="A194" s="29">
        <v>102</v>
      </c>
      <c r="B194" t="s">
        <v>2056</v>
      </c>
      <c r="C194" t="s">
        <v>1561</v>
      </c>
      <c r="D194"/>
      <c r="E194" t="s">
        <v>1562</v>
      </c>
      <c r="F194" s="2">
        <v>13090</v>
      </c>
      <c r="G194" s="5">
        <f t="shared" ref="G194:G256" si="3">(("05/17/2010")-F194)/365.25</f>
        <v>70.535249828884332</v>
      </c>
      <c r="I194" s="50">
        <v>70.535249828884332</v>
      </c>
    </row>
    <row r="195" spans="1:10" ht="12.6" x14ac:dyDescent="0.2">
      <c r="A195" s="28" t="s">
        <v>2567</v>
      </c>
      <c r="B195" t="s">
        <v>231</v>
      </c>
      <c r="C195" t="s">
        <v>232</v>
      </c>
      <c r="D195" t="s">
        <v>1422</v>
      </c>
      <c r="E195" t="s">
        <v>187</v>
      </c>
      <c r="F195" s="1">
        <v>13097</v>
      </c>
      <c r="G195" s="5">
        <f t="shared" si="3"/>
        <v>70.516084873374396</v>
      </c>
      <c r="H195" s="5"/>
      <c r="I195" s="50">
        <v>70.516084873374396</v>
      </c>
    </row>
    <row r="196" spans="1:10" ht="12.6" x14ac:dyDescent="0.2">
      <c r="A196" s="29">
        <v>286</v>
      </c>
      <c r="B196" t="s">
        <v>2382</v>
      </c>
      <c r="C196" t="s">
        <v>2372</v>
      </c>
      <c r="D196"/>
      <c r="E196" t="s">
        <v>1701</v>
      </c>
      <c r="F196" s="1">
        <v>13131</v>
      </c>
      <c r="G196" s="5">
        <f t="shared" si="3"/>
        <v>70.422997946611915</v>
      </c>
      <c r="I196" s="50">
        <v>70.422997946611915</v>
      </c>
    </row>
    <row r="197" spans="1:10" ht="12.6" x14ac:dyDescent="0.2">
      <c r="A197" s="29">
        <v>297</v>
      </c>
      <c r="B197" t="s">
        <v>2896</v>
      </c>
      <c r="C197" t="s">
        <v>2897</v>
      </c>
      <c r="D197"/>
      <c r="E197" t="s">
        <v>1310</v>
      </c>
      <c r="F197" s="1">
        <v>13137</v>
      </c>
      <c r="G197" s="5">
        <f t="shared" si="3"/>
        <v>70.406570841889121</v>
      </c>
      <c r="I197" s="50">
        <v>70.406570841889121</v>
      </c>
    </row>
    <row r="198" spans="1:10" ht="12.6" x14ac:dyDescent="0.2">
      <c r="A198" s="28" t="s">
        <v>2495</v>
      </c>
      <c r="B198" t="s">
        <v>1865</v>
      </c>
      <c r="C198" t="s">
        <v>1738</v>
      </c>
      <c r="D198" t="s">
        <v>1798</v>
      </c>
      <c r="E198" t="s">
        <v>1739</v>
      </c>
      <c r="F198" s="1">
        <v>13251</v>
      </c>
      <c r="G198" s="5">
        <f t="shared" si="3"/>
        <v>70.094455852156059</v>
      </c>
      <c r="H198" s="5"/>
      <c r="I198" s="50">
        <v>70.094455852156059</v>
      </c>
    </row>
    <row r="199" spans="1:10" ht="12.6" x14ac:dyDescent="0.2">
      <c r="A199" s="29">
        <v>204</v>
      </c>
      <c r="B199" t="s">
        <v>1232</v>
      </c>
      <c r="C199" t="s">
        <v>1233</v>
      </c>
      <c r="D199" t="s">
        <v>1234</v>
      </c>
      <c r="E199" t="s">
        <v>1440</v>
      </c>
      <c r="F199" s="1">
        <v>13284</v>
      </c>
      <c r="G199" s="5">
        <f t="shared" si="3"/>
        <v>70.004106776180691</v>
      </c>
      <c r="I199" s="50">
        <v>70.004106776180691</v>
      </c>
    </row>
    <row r="200" spans="1:10" ht="12.6" x14ac:dyDescent="0.2">
      <c r="A200" s="29">
        <v>174</v>
      </c>
      <c r="B200" t="s">
        <v>907</v>
      </c>
      <c r="C200" t="s">
        <v>908</v>
      </c>
      <c r="D200"/>
      <c r="E200" t="s">
        <v>909</v>
      </c>
      <c r="F200" s="1">
        <v>13288</v>
      </c>
      <c r="G200" s="5">
        <f t="shared" si="3"/>
        <v>69.993155373032167</v>
      </c>
      <c r="J200" s="50">
        <v>69.993155373032167</v>
      </c>
    </row>
    <row r="201" spans="1:10" ht="12.6" x14ac:dyDescent="0.2">
      <c r="A201" s="29">
        <v>136</v>
      </c>
      <c r="B201" t="s">
        <v>388</v>
      </c>
      <c r="C201" t="s">
        <v>389</v>
      </c>
      <c r="D201" t="s">
        <v>390</v>
      </c>
      <c r="E201" t="s">
        <v>872</v>
      </c>
      <c r="F201" s="1">
        <v>13293</v>
      </c>
      <c r="G201" s="5">
        <f t="shared" si="3"/>
        <v>69.979466119096514</v>
      </c>
      <c r="J201" s="50">
        <v>69.979466119096514</v>
      </c>
    </row>
    <row r="202" spans="1:10" ht="12.6" x14ac:dyDescent="0.2">
      <c r="A202" s="29">
        <v>192</v>
      </c>
      <c r="B202" t="s">
        <v>2058</v>
      </c>
      <c r="C202" t="s">
        <v>2059</v>
      </c>
      <c r="D202" t="s">
        <v>2060</v>
      </c>
      <c r="E202" t="s">
        <v>2061</v>
      </c>
      <c r="F202" s="1">
        <v>13307</v>
      </c>
      <c r="G202" s="5">
        <f t="shared" si="3"/>
        <v>69.941136208076657</v>
      </c>
      <c r="J202" s="50">
        <v>69.941136208076657</v>
      </c>
    </row>
    <row r="203" spans="1:10" ht="12.6" x14ac:dyDescent="0.2">
      <c r="A203" s="29">
        <v>126</v>
      </c>
      <c r="B203" t="s">
        <v>1708</v>
      </c>
      <c r="C203" t="s">
        <v>1709</v>
      </c>
      <c r="D203"/>
      <c r="E203" t="s">
        <v>1710</v>
      </c>
      <c r="F203" s="1">
        <v>13309</v>
      </c>
      <c r="G203" s="5">
        <f t="shared" si="3"/>
        <v>69.935660506502401</v>
      </c>
      <c r="J203" s="50">
        <v>69.935660506502401</v>
      </c>
    </row>
    <row r="204" spans="1:10" ht="12.6" x14ac:dyDescent="0.2">
      <c r="A204" s="29">
        <v>257</v>
      </c>
      <c r="B204" t="s">
        <v>768</v>
      </c>
      <c r="C204" t="s">
        <v>769</v>
      </c>
      <c r="D204"/>
      <c r="E204" t="s">
        <v>1562</v>
      </c>
      <c r="F204" s="1">
        <v>13321</v>
      </c>
      <c r="G204" s="5">
        <f t="shared" si="3"/>
        <v>69.902806297056813</v>
      </c>
      <c r="J204" s="50">
        <v>69.902806297056813</v>
      </c>
    </row>
    <row r="205" spans="1:10" ht="12.6" x14ac:dyDescent="0.2">
      <c r="A205" s="29">
        <v>217</v>
      </c>
      <c r="B205" t="s">
        <v>1113</v>
      </c>
      <c r="C205" t="s">
        <v>1114</v>
      </c>
      <c r="D205"/>
      <c r="E205" t="s">
        <v>1115</v>
      </c>
      <c r="F205" s="1">
        <v>13337</v>
      </c>
      <c r="G205" s="5">
        <f t="shared" si="3"/>
        <v>69.8590006844627</v>
      </c>
      <c r="J205" s="50">
        <v>69.8590006844627</v>
      </c>
    </row>
    <row r="206" spans="1:10" ht="12.6" x14ac:dyDescent="0.2">
      <c r="A206" s="29">
        <v>276</v>
      </c>
      <c r="B206" t="s">
        <v>2324</v>
      </c>
      <c r="C206" t="s">
        <v>2320</v>
      </c>
      <c r="D206"/>
      <c r="E206" t="s">
        <v>1701</v>
      </c>
      <c r="F206" s="1">
        <v>13348</v>
      </c>
      <c r="G206" s="5">
        <f t="shared" si="3"/>
        <v>69.828884325804239</v>
      </c>
      <c r="J206" s="50">
        <v>69.828884325804239</v>
      </c>
    </row>
    <row r="207" spans="1:10" ht="12.6" x14ac:dyDescent="0.2">
      <c r="A207" s="29">
        <v>216</v>
      </c>
      <c r="B207" t="s">
        <v>642</v>
      </c>
      <c r="C207" t="s">
        <v>643</v>
      </c>
      <c r="D207"/>
      <c r="E207" t="s">
        <v>1878</v>
      </c>
      <c r="F207" s="1">
        <v>13361</v>
      </c>
      <c r="G207" s="5">
        <f t="shared" si="3"/>
        <v>69.793292265571523</v>
      </c>
      <c r="J207" s="50">
        <v>69.793292265571523</v>
      </c>
    </row>
    <row r="208" spans="1:10" ht="12.6" x14ac:dyDescent="0.2">
      <c r="A208" s="29">
        <v>291</v>
      </c>
      <c r="B208" t="s">
        <v>2448</v>
      </c>
      <c r="C208" t="s">
        <v>2437</v>
      </c>
      <c r="D208" t="s">
        <v>2969</v>
      </c>
      <c r="E208"/>
      <c r="F208" s="1">
        <v>13426</v>
      </c>
      <c r="G208" s="5">
        <f t="shared" si="3"/>
        <v>69.615331964407943</v>
      </c>
      <c r="J208" s="50">
        <v>69.615331964407943</v>
      </c>
    </row>
    <row r="209" spans="1:10" ht="12.6" x14ac:dyDescent="0.2">
      <c r="A209" s="28" t="s">
        <v>2500</v>
      </c>
      <c r="B209" t="s">
        <v>947</v>
      </c>
      <c r="C209" t="s">
        <v>948</v>
      </c>
      <c r="D209"/>
      <c r="E209" t="s">
        <v>1920</v>
      </c>
      <c r="F209" s="1">
        <v>13444</v>
      </c>
      <c r="G209" s="5">
        <f t="shared" si="3"/>
        <v>69.566050650239561</v>
      </c>
      <c r="H209" s="5"/>
      <c r="J209" s="50">
        <v>69.566050650239561</v>
      </c>
    </row>
    <row r="210" spans="1:10" ht="12.6" x14ac:dyDescent="0.2">
      <c r="A210" s="29">
        <v>210</v>
      </c>
      <c r="B210" t="s">
        <v>941</v>
      </c>
      <c r="C210" t="s">
        <v>144</v>
      </c>
      <c r="D210" t="s">
        <v>2050</v>
      </c>
      <c r="E210" t="s">
        <v>554</v>
      </c>
      <c r="F210" s="1">
        <v>13475</v>
      </c>
      <c r="G210" s="5">
        <f t="shared" si="3"/>
        <v>69.481177275838462</v>
      </c>
      <c r="J210" s="50">
        <v>69.481177275838462</v>
      </c>
    </row>
    <row r="211" spans="1:10" ht="12.6" x14ac:dyDescent="0.2">
      <c r="A211" s="28" t="s">
        <v>2496</v>
      </c>
      <c r="B211" t="s">
        <v>1891</v>
      </c>
      <c r="C211" t="s">
        <v>1892</v>
      </c>
      <c r="D211"/>
      <c r="E211" t="s">
        <v>1893</v>
      </c>
      <c r="F211" s="1">
        <v>13487</v>
      </c>
      <c r="G211" s="5">
        <f t="shared" si="3"/>
        <v>69.448323066392888</v>
      </c>
      <c r="H211" s="5"/>
      <c r="J211" s="50">
        <v>69.448323066392888</v>
      </c>
    </row>
    <row r="212" spans="1:10" ht="12.6" x14ac:dyDescent="0.2">
      <c r="A212" s="29">
        <v>264</v>
      </c>
      <c r="B212" t="s">
        <v>1972</v>
      </c>
      <c r="C212" t="s">
        <v>2086</v>
      </c>
      <c r="D212" t="s">
        <v>1974</v>
      </c>
      <c r="E212"/>
      <c r="F212" s="1">
        <v>13496</v>
      </c>
      <c r="G212" s="5">
        <f t="shared" si="3"/>
        <v>69.423682409308697</v>
      </c>
      <c r="J212" s="50">
        <v>69.423682409308697</v>
      </c>
    </row>
    <row r="213" spans="1:10" ht="12.6" x14ac:dyDescent="0.2">
      <c r="A213" s="28" t="s">
        <v>2532</v>
      </c>
      <c r="B213" t="s">
        <v>1284</v>
      </c>
      <c r="C213" t="s">
        <v>1285</v>
      </c>
      <c r="D213" t="s">
        <v>1834</v>
      </c>
      <c r="E213" t="s">
        <v>1286</v>
      </c>
      <c r="F213" s="1">
        <v>13526</v>
      </c>
      <c r="G213" s="5">
        <f t="shared" si="3"/>
        <v>69.341546885694726</v>
      </c>
      <c r="H213" s="5"/>
      <c r="J213" s="50">
        <v>69.341546885694726</v>
      </c>
    </row>
    <row r="214" spans="1:10" ht="12.6" x14ac:dyDescent="0.2">
      <c r="A214" s="29">
        <v>270</v>
      </c>
      <c r="B214" t="s">
        <v>2304</v>
      </c>
      <c r="C214" t="s">
        <v>2281</v>
      </c>
      <c r="D214"/>
      <c r="E214" t="s">
        <v>2282</v>
      </c>
      <c r="F214" s="1">
        <v>13592</v>
      </c>
      <c r="G214" s="5">
        <f t="shared" si="3"/>
        <v>69.160848733744004</v>
      </c>
      <c r="J214" s="50">
        <v>69.160848733744004</v>
      </c>
    </row>
    <row r="215" spans="1:10" ht="12.6" x14ac:dyDescent="0.2">
      <c r="A215" s="29">
        <v>152</v>
      </c>
      <c r="B215" t="s">
        <v>120</v>
      </c>
      <c r="C215" t="s">
        <v>121</v>
      </c>
      <c r="D215"/>
      <c r="E215" t="s">
        <v>1259</v>
      </c>
      <c r="F215" s="1">
        <v>13593</v>
      </c>
      <c r="G215" s="5">
        <f t="shared" si="3"/>
        <v>69.158110882956876</v>
      </c>
      <c r="J215" s="50">
        <v>69.158110882956876</v>
      </c>
    </row>
    <row r="216" spans="1:10" ht="12.6" x14ac:dyDescent="0.2">
      <c r="A216" s="28" t="s">
        <v>2545</v>
      </c>
      <c r="B216" t="s">
        <v>1192</v>
      </c>
      <c r="C216" t="s">
        <v>1193</v>
      </c>
      <c r="D216"/>
      <c r="E216" t="s">
        <v>1517</v>
      </c>
      <c r="F216" s="1">
        <v>13657</v>
      </c>
      <c r="G216" s="5">
        <f t="shared" si="3"/>
        <v>68.982888432580424</v>
      </c>
      <c r="H216" s="5"/>
      <c r="J216" s="50">
        <v>68.982888432580424</v>
      </c>
    </row>
    <row r="217" spans="1:10" ht="12.6" x14ac:dyDescent="0.2">
      <c r="A217" s="28" t="s">
        <v>2542</v>
      </c>
      <c r="B217" t="s">
        <v>2866</v>
      </c>
      <c r="C217" t="s">
        <v>115</v>
      </c>
      <c r="D217"/>
      <c r="E217" t="s">
        <v>1956</v>
      </c>
      <c r="F217" s="1">
        <v>13662</v>
      </c>
      <c r="G217" s="5">
        <f t="shared" si="3"/>
        <v>68.969199178644757</v>
      </c>
      <c r="H217" s="5"/>
      <c r="J217" s="50">
        <v>68.969199178644757</v>
      </c>
    </row>
    <row r="218" spans="1:10" ht="12.6" x14ac:dyDescent="0.2">
      <c r="A218" s="29">
        <v>226</v>
      </c>
      <c r="B218" t="s">
        <v>1953</v>
      </c>
      <c r="C218" t="s">
        <v>468</v>
      </c>
      <c r="D218" t="s">
        <v>1955</v>
      </c>
      <c r="E218" t="s">
        <v>469</v>
      </c>
      <c r="F218" s="1">
        <v>13694</v>
      </c>
      <c r="G218" s="5">
        <f t="shared" si="3"/>
        <v>68.881587953456531</v>
      </c>
      <c r="J218" s="50">
        <v>68.881587953456531</v>
      </c>
    </row>
    <row r="219" spans="1:10" ht="12.6" x14ac:dyDescent="0.2">
      <c r="A219" s="29">
        <v>186</v>
      </c>
      <c r="B219" t="s">
        <v>55</v>
      </c>
      <c r="C219" t="s">
        <v>56</v>
      </c>
      <c r="D219"/>
      <c r="E219" t="s">
        <v>1920</v>
      </c>
      <c r="F219" s="1">
        <v>13733</v>
      </c>
      <c r="G219" s="5">
        <f t="shared" si="3"/>
        <v>68.774811772758383</v>
      </c>
      <c r="J219" s="50">
        <v>68.774811772758383</v>
      </c>
    </row>
    <row r="220" spans="1:10" ht="12.6" x14ac:dyDescent="0.2">
      <c r="A220" s="29">
        <v>214</v>
      </c>
      <c r="B220" t="s">
        <v>1858</v>
      </c>
      <c r="C220" t="s">
        <v>1859</v>
      </c>
      <c r="D220"/>
      <c r="E220" t="s">
        <v>1860</v>
      </c>
      <c r="F220" s="1">
        <v>13776</v>
      </c>
      <c r="G220" s="5">
        <f t="shared" si="3"/>
        <v>68.65708418891171</v>
      </c>
      <c r="J220" s="50">
        <v>68.65708418891171</v>
      </c>
    </row>
    <row r="221" spans="1:10" ht="12.6" x14ac:dyDescent="0.2">
      <c r="A221" s="29">
        <v>299</v>
      </c>
      <c r="B221" t="s">
        <v>2932</v>
      </c>
      <c r="C221" t="s">
        <v>2926</v>
      </c>
      <c r="D221" t="s">
        <v>2933</v>
      </c>
      <c r="E221" t="s">
        <v>1701</v>
      </c>
      <c r="F221" s="1">
        <v>13779</v>
      </c>
      <c r="G221" s="5">
        <f t="shared" si="3"/>
        <v>68.648870636550313</v>
      </c>
      <c r="J221" s="50">
        <v>68.648870636550313</v>
      </c>
    </row>
    <row r="222" spans="1:10" ht="12.6" x14ac:dyDescent="0.2">
      <c r="A222" s="29">
        <v>180</v>
      </c>
      <c r="B222" t="s">
        <v>1478</v>
      </c>
      <c r="C222" t="s">
        <v>1479</v>
      </c>
      <c r="D222" t="s">
        <v>1480</v>
      </c>
      <c r="E222" t="s">
        <v>1481</v>
      </c>
      <c r="F222" s="1">
        <v>13881</v>
      </c>
      <c r="G222" s="5">
        <f t="shared" si="3"/>
        <v>68.369609856262841</v>
      </c>
      <c r="J222" s="50">
        <v>68.369609856262841</v>
      </c>
    </row>
    <row r="223" spans="1:10" ht="12.6" x14ac:dyDescent="0.2">
      <c r="A223" s="29">
        <v>128</v>
      </c>
      <c r="B223" t="s">
        <v>1521</v>
      </c>
      <c r="C223" t="s">
        <v>1522</v>
      </c>
      <c r="D223"/>
      <c r="E223" t="s">
        <v>1523</v>
      </c>
      <c r="F223" s="1">
        <v>13920</v>
      </c>
      <c r="G223" s="5">
        <f t="shared" si="3"/>
        <v>68.262833675564679</v>
      </c>
      <c r="J223" s="50">
        <v>68.262833675564679</v>
      </c>
    </row>
    <row r="224" spans="1:10" ht="12.6" x14ac:dyDescent="0.2">
      <c r="A224" s="29">
        <v>296</v>
      </c>
      <c r="B224" s="3" t="s">
        <v>1231</v>
      </c>
      <c r="C224" s="3" t="s">
        <v>2860</v>
      </c>
      <c r="D224"/>
      <c r="E224" t="s">
        <v>2861</v>
      </c>
      <c r="F224" s="1">
        <v>13981</v>
      </c>
      <c r="G224" s="5">
        <f t="shared" si="3"/>
        <v>68.095824777549623</v>
      </c>
      <c r="J224" s="50">
        <v>68.095824777549623</v>
      </c>
    </row>
    <row r="225" spans="1:10" ht="12.6" x14ac:dyDescent="0.2">
      <c r="A225" s="29">
        <v>219</v>
      </c>
      <c r="B225" t="s">
        <v>171</v>
      </c>
      <c r="C225" t="s">
        <v>192</v>
      </c>
      <c r="D225"/>
      <c r="E225" t="s">
        <v>193</v>
      </c>
      <c r="F225" s="1">
        <v>14055</v>
      </c>
      <c r="G225" s="5">
        <f t="shared" si="3"/>
        <v>67.893223819301852</v>
      </c>
      <c r="J225" s="50">
        <v>67.893223819301852</v>
      </c>
    </row>
    <row r="226" spans="1:10" ht="12.6" x14ac:dyDescent="0.2">
      <c r="A226" s="29">
        <v>263</v>
      </c>
      <c r="B226" t="s">
        <v>2104</v>
      </c>
      <c r="C226" t="s">
        <v>2105</v>
      </c>
      <c r="D226" t="s">
        <v>2111</v>
      </c>
      <c r="E226" t="s">
        <v>1686</v>
      </c>
      <c r="F226" s="1">
        <v>14064</v>
      </c>
      <c r="G226" s="5">
        <f t="shared" si="3"/>
        <v>67.868583162217661</v>
      </c>
      <c r="J226" s="50">
        <v>67.868583162217661</v>
      </c>
    </row>
    <row r="227" spans="1:10" ht="12.6" x14ac:dyDescent="0.2">
      <c r="A227" s="29">
        <v>242</v>
      </c>
      <c r="B227" t="s">
        <v>1813</v>
      </c>
      <c r="C227" t="s">
        <v>1814</v>
      </c>
      <c r="D227"/>
      <c r="E227" t="s">
        <v>1815</v>
      </c>
      <c r="F227" s="1">
        <v>14089</v>
      </c>
      <c r="G227" s="5">
        <f t="shared" si="3"/>
        <v>67.800136892539356</v>
      </c>
      <c r="J227" s="50">
        <v>67.800136892539356</v>
      </c>
    </row>
    <row r="228" spans="1:10" ht="12.6" x14ac:dyDescent="0.2">
      <c r="A228" s="29">
        <v>144</v>
      </c>
      <c r="B228" t="s">
        <v>568</v>
      </c>
      <c r="C228" t="s">
        <v>569</v>
      </c>
      <c r="D228"/>
      <c r="E228" t="s">
        <v>763</v>
      </c>
      <c r="F228" s="1">
        <v>14196</v>
      </c>
      <c r="G228" s="5">
        <f t="shared" si="3"/>
        <v>67.507186858316217</v>
      </c>
      <c r="J228" s="50">
        <v>67.507186858316217</v>
      </c>
    </row>
    <row r="229" spans="1:10" ht="12.6" x14ac:dyDescent="0.2">
      <c r="A229" s="29">
        <v>111</v>
      </c>
      <c r="B229" t="s">
        <v>1420</v>
      </c>
      <c r="C229" t="s">
        <v>1421</v>
      </c>
      <c r="D229" t="s">
        <v>1422</v>
      </c>
      <c r="E229" t="s">
        <v>1423</v>
      </c>
      <c r="F229" s="1">
        <v>14198</v>
      </c>
      <c r="G229" s="5">
        <f t="shared" si="3"/>
        <v>67.501711156741962</v>
      </c>
      <c r="J229" s="50">
        <v>67.501711156741962</v>
      </c>
    </row>
    <row r="230" spans="1:10" ht="12.6" x14ac:dyDescent="0.2">
      <c r="A230" s="29">
        <v>272</v>
      </c>
      <c r="B230" s="3" t="s">
        <v>1347</v>
      </c>
      <c r="C230" s="3" t="s">
        <v>2141</v>
      </c>
      <c r="D230" s="3" t="s">
        <v>1349</v>
      </c>
      <c r="E230" s="3" t="s">
        <v>2142</v>
      </c>
      <c r="F230" s="1">
        <v>14231</v>
      </c>
      <c r="G230" s="5">
        <f t="shared" si="3"/>
        <v>67.411362080766594</v>
      </c>
      <c r="J230" s="50">
        <v>67.411362080766594</v>
      </c>
    </row>
    <row r="231" spans="1:10" ht="12.6" x14ac:dyDescent="0.2">
      <c r="A231" s="29">
        <v>158</v>
      </c>
      <c r="B231" t="s">
        <v>370</v>
      </c>
      <c r="C231" t="s">
        <v>371</v>
      </c>
      <c r="D231"/>
      <c r="E231" t="s">
        <v>372</v>
      </c>
      <c r="F231" s="1">
        <v>14293</v>
      </c>
      <c r="G231" s="5">
        <f t="shared" si="3"/>
        <v>67.241615331964411</v>
      </c>
      <c r="J231" s="50">
        <v>67.241615331964411</v>
      </c>
    </row>
    <row r="232" spans="1:10" ht="12.6" x14ac:dyDescent="0.2">
      <c r="A232" s="29">
        <v>139</v>
      </c>
      <c r="B232" t="s">
        <v>2001</v>
      </c>
      <c r="C232" t="s">
        <v>2002</v>
      </c>
      <c r="D232" t="s">
        <v>2003</v>
      </c>
      <c r="E232" t="s">
        <v>2004</v>
      </c>
      <c r="F232" s="1">
        <v>14297</v>
      </c>
      <c r="G232" s="5">
        <f t="shared" si="3"/>
        <v>67.230663928815886</v>
      </c>
      <c r="J232" s="50">
        <v>67.230663928815886</v>
      </c>
    </row>
    <row r="233" spans="1:10" ht="12.6" x14ac:dyDescent="0.2">
      <c r="A233" s="28" t="s">
        <v>2503</v>
      </c>
      <c r="B233" t="s">
        <v>1530</v>
      </c>
      <c r="C233" t="s">
        <v>1531</v>
      </c>
      <c r="D233" t="s">
        <v>1532</v>
      </c>
      <c r="E233" t="s">
        <v>1533</v>
      </c>
      <c r="F233" s="1">
        <v>14340</v>
      </c>
      <c r="G233" s="5">
        <f t="shared" si="3"/>
        <v>67.112936344969199</v>
      </c>
      <c r="H233" s="5"/>
      <c r="J233" s="50">
        <v>67.112936344969199</v>
      </c>
    </row>
    <row r="234" spans="1:10" ht="12.6" x14ac:dyDescent="0.2">
      <c r="A234" s="29">
        <v>285</v>
      </c>
      <c r="B234" t="s">
        <v>2394</v>
      </c>
      <c r="C234" t="s">
        <v>2393</v>
      </c>
      <c r="D234" t="s">
        <v>574</v>
      </c>
      <c r="E234"/>
      <c r="F234" s="1">
        <v>14365</v>
      </c>
      <c r="G234" s="5">
        <f t="shared" si="3"/>
        <v>67.044490075290895</v>
      </c>
      <c r="J234" s="50">
        <v>67.044490075290895</v>
      </c>
    </row>
    <row r="235" spans="1:10" ht="12.6" x14ac:dyDescent="0.2">
      <c r="A235" s="28" t="s">
        <v>2508</v>
      </c>
      <c r="B235" t="s">
        <v>821</v>
      </c>
      <c r="C235" t="s">
        <v>822</v>
      </c>
      <c r="D235"/>
      <c r="E235" t="s">
        <v>823</v>
      </c>
      <c r="F235" s="1">
        <v>14374</v>
      </c>
      <c r="G235" s="5">
        <f t="shared" si="3"/>
        <v>67.019849418206704</v>
      </c>
      <c r="H235" s="5"/>
      <c r="J235" s="50">
        <v>67.019849418206704</v>
      </c>
    </row>
    <row r="236" spans="1:10" ht="12.6" x14ac:dyDescent="0.2">
      <c r="A236" s="29">
        <v>240</v>
      </c>
      <c r="B236" t="s">
        <v>1699</v>
      </c>
      <c r="C236" t="s">
        <v>1700</v>
      </c>
      <c r="D236"/>
      <c r="E236" t="s">
        <v>1701</v>
      </c>
      <c r="F236" s="1">
        <v>14394</v>
      </c>
      <c r="G236" s="5">
        <f t="shared" si="3"/>
        <v>66.965092402464066</v>
      </c>
      <c r="J236" s="50">
        <v>66.965092402464066</v>
      </c>
    </row>
    <row r="237" spans="1:10" ht="12.6" x14ac:dyDescent="0.2">
      <c r="A237" s="29">
        <v>269</v>
      </c>
      <c r="B237" t="s">
        <v>2100</v>
      </c>
      <c r="C237" t="s">
        <v>308</v>
      </c>
      <c r="D237"/>
      <c r="E237"/>
      <c r="F237" s="1">
        <v>14589</v>
      </c>
      <c r="G237" s="5">
        <f t="shared" si="3"/>
        <v>66.431211498973312</v>
      </c>
      <c r="J237" s="50">
        <v>66.431211498973312</v>
      </c>
    </row>
    <row r="238" spans="1:10" ht="12.6" x14ac:dyDescent="0.2">
      <c r="A238" s="29">
        <v>183</v>
      </c>
      <c r="B238" t="s">
        <v>1292</v>
      </c>
      <c r="C238" t="s">
        <v>1293</v>
      </c>
      <c r="D238"/>
      <c r="E238" t="s">
        <v>1695</v>
      </c>
      <c r="F238" s="1">
        <v>14662</v>
      </c>
      <c r="G238" s="5">
        <f t="shared" si="3"/>
        <v>66.231348391512668</v>
      </c>
      <c r="J238" s="50">
        <v>66.231348391512668</v>
      </c>
    </row>
    <row r="239" spans="1:10" ht="12.6" x14ac:dyDescent="0.2">
      <c r="A239" s="29">
        <v>194</v>
      </c>
      <c r="B239" t="s">
        <v>260</v>
      </c>
      <c r="C239" t="s">
        <v>261</v>
      </c>
      <c r="D239"/>
      <c r="E239" t="s">
        <v>262</v>
      </c>
      <c r="F239" s="1">
        <v>14678</v>
      </c>
      <c r="G239" s="5">
        <f t="shared" si="3"/>
        <v>66.187542778918555</v>
      </c>
      <c r="J239" s="50">
        <v>66.187542778918555</v>
      </c>
    </row>
    <row r="240" spans="1:10" ht="12.6" x14ac:dyDescent="0.2">
      <c r="A240" s="28" t="s">
        <v>2566</v>
      </c>
      <c r="B240" t="s">
        <v>1936</v>
      </c>
      <c r="C240" t="s">
        <v>1937</v>
      </c>
      <c r="D240"/>
      <c r="E240" t="s">
        <v>1938</v>
      </c>
      <c r="F240" s="1">
        <v>14681</v>
      </c>
      <c r="G240" s="5">
        <f t="shared" si="3"/>
        <v>66.179329226557158</v>
      </c>
      <c r="H240" s="5"/>
      <c r="J240" s="50">
        <v>66.179329226557158</v>
      </c>
    </row>
    <row r="241" spans="1:11" ht="12.6" x14ac:dyDescent="0.2">
      <c r="A241" s="28" t="s">
        <v>2529</v>
      </c>
      <c r="B241" t="s">
        <v>1333</v>
      </c>
      <c r="C241" t="s">
        <v>1334</v>
      </c>
      <c r="D241" t="s">
        <v>1335</v>
      </c>
      <c r="E241" t="s">
        <v>1701</v>
      </c>
      <c r="F241" s="1">
        <v>14780</v>
      </c>
      <c r="G241" s="5">
        <f t="shared" si="3"/>
        <v>65.908281998631068</v>
      </c>
      <c r="H241" s="5"/>
      <c r="J241" s="50">
        <v>65.908281998631068</v>
      </c>
    </row>
    <row r="242" spans="1:11" ht="12.6" x14ac:dyDescent="0.2">
      <c r="A242" s="28" t="s">
        <v>2556</v>
      </c>
      <c r="B242" t="s">
        <v>1205</v>
      </c>
      <c r="C242" t="s">
        <v>1206</v>
      </c>
      <c r="D242"/>
      <c r="E242" t="s">
        <v>1431</v>
      </c>
      <c r="F242" s="1">
        <v>14896</v>
      </c>
      <c r="G242" s="5">
        <f t="shared" si="3"/>
        <v>65.590691307323752</v>
      </c>
      <c r="H242" s="5"/>
      <c r="J242" s="50">
        <v>65.590691307323752</v>
      </c>
    </row>
    <row r="243" spans="1:11" ht="12.6" x14ac:dyDescent="0.2">
      <c r="A243" s="29">
        <v>256</v>
      </c>
      <c r="B243" t="s">
        <v>1165</v>
      </c>
      <c r="C243" t="s">
        <v>1166</v>
      </c>
      <c r="D243"/>
      <c r="E243" t="s">
        <v>1167</v>
      </c>
      <c r="F243" s="1">
        <v>14953</v>
      </c>
      <c r="G243" s="5">
        <f t="shared" si="3"/>
        <v>65.434633812457221</v>
      </c>
      <c r="J243" s="50">
        <v>65.434633812457221</v>
      </c>
    </row>
    <row r="244" spans="1:11" ht="12.6" x14ac:dyDescent="0.2">
      <c r="A244" s="29">
        <v>151</v>
      </c>
      <c r="B244" t="s">
        <v>1963</v>
      </c>
      <c r="C244" t="s">
        <v>375</v>
      </c>
      <c r="D244" t="s">
        <v>1869</v>
      </c>
      <c r="E244" t="s">
        <v>376</v>
      </c>
      <c r="F244" s="1">
        <v>15011</v>
      </c>
      <c r="G244" s="5">
        <f t="shared" si="3"/>
        <v>65.275838466803563</v>
      </c>
      <c r="J244" s="50">
        <v>65.275838466803563</v>
      </c>
    </row>
    <row r="245" spans="1:11" ht="12.6" x14ac:dyDescent="0.2">
      <c r="A245" s="28" t="s">
        <v>2522</v>
      </c>
      <c r="B245" t="s">
        <v>1724</v>
      </c>
      <c r="C245" t="s">
        <v>1725</v>
      </c>
      <c r="D245"/>
      <c r="E245" t="s">
        <v>1726</v>
      </c>
      <c r="F245" s="1">
        <v>15177</v>
      </c>
      <c r="G245" s="5">
        <f t="shared" si="3"/>
        <v>64.821355236139624</v>
      </c>
      <c r="H245" s="5"/>
      <c r="J245" s="50">
        <v>64.821355236139624</v>
      </c>
    </row>
    <row r="246" spans="1:11" ht="12.6" x14ac:dyDescent="0.2">
      <c r="A246" s="29">
        <v>169</v>
      </c>
      <c r="B246" t="s">
        <v>1429</v>
      </c>
      <c r="C246" t="s">
        <v>1430</v>
      </c>
      <c r="D246"/>
      <c r="E246" t="s">
        <v>1431</v>
      </c>
      <c r="F246" s="1">
        <v>15198</v>
      </c>
      <c r="G246" s="5">
        <f t="shared" si="3"/>
        <v>64.763860369609858</v>
      </c>
      <c r="J246" s="50">
        <v>64.763860369609858</v>
      </c>
    </row>
    <row r="247" spans="1:11" ht="12.6" x14ac:dyDescent="0.2">
      <c r="A247" s="29">
        <v>293</v>
      </c>
      <c r="B247" s="3" t="s">
        <v>2840</v>
      </c>
      <c r="C247" s="3" t="s">
        <v>1071</v>
      </c>
      <c r="D247" s="3" t="s">
        <v>2841</v>
      </c>
      <c r="E247" s="3" t="s">
        <v>1686</v>
      </c>
      <c r="F247" s="1">
        <v>15301</v>
      </c>
      <c r="G247" s="5">
        <f t="shared" si="3"/>
        <v>64.481861738535244</v>
      </c>
      <c r="J247" s="50">
        <v>64.481861738535244</v>
      </c>
    </row>
    <row r="248" spans="1:11" ht="12.6" x14ac:dyDescent="0.2">
      <c r="A248" s="29">
        <v>108</v>
      </c>
      <c r="B248" t="s">
        <v>419</v>
      </c>
      <c r="C248" t="s">
        <v>420</v>
      </c>
      <c r="D248"/>
      <c r="E248"/>
      <c r="F248" s="1">
        <v>15309</v>
      </c>
      <c r="G248" s="5">
        <f t="shared" si="3"/>
        <v>64.459958932238195</v>
      </c>
      <c r="J248" s="50">
        <v>64.459958932238195</v>
      </c>
    </row>
    <row r="249" spans="1:11" ht="12.6" x14ac:dyDescent="0.2">
      <c r="A249" s="29">
        <v>290</v>
      </c>
      <c r="B249" t="s">
        <v>2447</v>
      </c>
      <c r="C249" t="s">
        <v>2433</v>
      </c>
      <c r="D249" t="s">
        <v>2933</v>
      </c>
      <c r="E249" t="s">
        <v>716</v>
      </c>
      <c r="F249" s="1">
        <v>15462</v>
      </c>
      <c r="G249" s="5">
        <f t="shared" si="3"/>
        <v>64.041067761806985</v>
      </c>
      <c r="J249" s="50">
        <v>64.041067761806985</v>
      </c>
    </row>
    <row r="250" spans="1:11" ht="12.6" x14ac:dyDescent="0.2">
      <c r="A250" s="29">
        <v>124</v>
      </c>
      <c r="B250" t="s">
        <v>1587</v>
      </c>
      <c r="C250" t="s">
        <v>1588</v>
      </c>
      <c r="D250"/>
      <c r="E250" t="s">
        <v>2022</v>
      </c>
      <c r="F250" s="1">
        <v>15569</v>
      </c>
      <c r="G250" s="5">
        <f t="shared" si="3"/>
        <v>63.748117727583846</v>
      </c>
      <c r="J250" s="50">
        <v>63.748117727583846</v>
      </c>
    </row>
    <row r="251" spans="1:11" ht="12.6" x14ac:dyDescent="0.2">
      <c r="A251" s="29">
        <v>277</v>
      </c>
      <c r="B251" t="s">
        <v>2112</v>
      </c>
      <c r="C251" t="s">
        <v>2484</v>
      </c>
      <c r="D251"/>
      <c r="E251"/>
      <c r="F251" s="1">
        <v>15769</v>
      </c>
      <c r="G251" s="5">
        <f t="shared" si="3"/>
        <v>63.200547570157426</v>
      </c>
      <c r="J251" s="50">
        <v>63.200547570157426</v>
      </c>
    </row>
    <row r="252" spans="1:11" ht="12.6" x14ac:dyDescent="0.2">
      <c r="A252" s="29">
        <v>243</v>
      </c>
      <c r="B252" t="s">
        <v>1717</v>
      </c>
      <c r="C252" t="s">
        <v>1680</v>
      </c>
      <c r="D252"/>
      <c r="E252" t="s">
        <v>1885</v>
      </c>
      <c r="F252" s="1">
        <v>15950</v>
      </c>
      <c r="G252" s="5">
        <f t="shared" si="3"/>
        <v>62.704996577686515</v>
      </c>
      <c r="J252" s="50">
        <v>62.704996577686515</v>
      </c>
    </row>
    <row r="253" spans="1:11" ht="12.6" x14ac:dyDescent="0.2">
      <c r="A253" s="29">
        <v>298</v>
      </c>
      <c r="B253" s="3" t="s">
        <v>2862</v>
      </c>
      <c r="C253" s="3" t="s">
        <v>2863</v>
      </c>
      <c r="D253" t="s">
        <v>2050</v>
      </c>
      <c r="E253" t="s">
        <v>2864</v>
      </c>
      <c r="F253" s="1">
        <v>15985</v>
      </c>
      <c r="G253" s="5">
        <f t="shared" si="3"/>
        <v>62.609171800136892</v>
      </c>
      <c r="J253" s="50">
        <v>62.609171800136892</v>
      </c>
    </row>
    <row r="254" spans="1:11" s="32" customFormat="1" ht="12.6" x14ac:dyDescent="0.2">
      <c r="A254" s="28" t="s">
        <v>2514</v>
      </c>
      <c r="B254" t="s">
        <v>433</v>
      </c>
      <c r="C254" t="s">
        <v>434</v>
      </c>
      <c r="D254"/>
      <c r="E254" t="s">
        <v>435</v>
      </c>
      <c r="F254" s="1">
        <v>16261</v>
      </c>
      <c r="G254" s="5">
        <f t="shared" si="3"/>
        <v>61.85352498288843</v>
      </c>
      <c r="H254" s="5"/>
      <c r="I254" s="50"/>
      <c r="J254" s="50">
        <v>61.85352498288843</v>
      </c>
      <c r="K254" s="31"/>
    </row>
    <row r="255" spans="1:11" s="32" customFormat="1" ht="12.6" x14ac:dyDescent="0.2">
      <c r="A255" s="29">
        <v>281</v>
      </c>
      <c r="B255" t="s">
        <v>1487</v>
      </c>
      <c r="C255" t="s">
        <v>2353</v>
      </c>
      <c r="D255" t="s">
        <v>2050</v>
      </c>
      <c r="E255" t="s">
        <v>2354</v>
      </c>
      <c r="F255" s="1">
        <v>16402</v>
      </c>
      <c r="G255" s="5">
        <f t="shared" si="3"/>
        <v>61.46748802190281</v>
      </c>
      <c r="H255" s="31"/>
      <c r="I255" s="50"/>
      <c r="J255" s="50">
        <v>61.46748802190281</v>
      </c>
      <c r="K255" s="31"/>
    </row>
    <row r="256" spans="1:11" s="32" customFormat="1" ht="12.6" x14ac:dyDescent="0.2">
      <c r="A256" s="28" t="s">
        <v>2560</v>
      </c>
      <c r="B256" t="s">
        <v>1493</v>
      </c>
      <c r="C256" t="s">
        <v>1494</v>
      </c>
      <c r="D256"/>
      <c r="E256"/>
      <c r="F256" s="1">
        <v>17604</v>
      </c>
      <c r="G256" s="5">
        <f t="shared" si="3"/>
        <v>58.176591375770023</v>
      </c>
      <c r="H256" s="5"/>
      <c r="I256" s="50"/>
      <c r="J256" s="50">
        <v>58.176591375770023</v>
      </c>
      <c r="K256" s="31"/>
    </row>
    <row r="257" spans="1:11" x14ac:dyDescent="0.2">
      <c r="A257" s="34">
        <v>997</v>
      </c>
      <c r="B257" s="32"/>
      <c r="C257" s="34">
        <v>997</v>
      </c>
      <c r="D257" s="32"/>
      <c r="E257" s="32" t="s">
        <v>2179</v>
      </c>
      <c r="F257" s="32"/>
      <c r="G257" s="51">
        <f>COUNTA(G2:G256)</f>
        <v>255</v>
      </c>
      <c r="H257" s="51">
        <f>COUNTA(H2:H80)</f>
        <v>79</v>
      </c>
      <c r="I257" s="51">
        <f>COUNTA(I2:I256)</f>
        <v>119</v>
      </c>
      <c r="J257" s="51">
        <f>COUNTA(J2:J256)</f>
        <v>57</v>
      </c>
      <c r="K257" s="32" t="s">
        <v>2062</v>
      </c>
    </row>
    <row r="258" spans="1:11" x14ac:dyDescent="0.2">
      <c r="A258" s="34">
        <v>998</v>
      </c>
      <c r="B258" s="32"/>
      <c r="C258" s="34">
        <v>998</v>
      </c>
      <c r="D258" s="32"/>
      <c r="E258" s="32" t="s">
        <v>2180</v>
      </c>
      <c r="F258" s="32"/>
      <c r="G258" s="51">
        <f>AVERAGEA(G2:G256)</f>
        <v>76.344196158956422</v>
      </c>
      <c r="H258" s="51">
        <f>AVERAGEA(H2:H84)</f>
        <v>85.014841577209978</v>
      </c>
      <c r="I258" s="51">
        <f>AVERAGEA(I81:I199)</f>
        <v>75.019849418206732</v>
      </c>
      <c r="J258" s="51">
        <f>AVERAGEA(J200:J256)</f>
        <v>67.091850090661296</v>
      </c>
      <c r="K258" s="32"/>
    </row>
    <row r="259" spans="1:11" x14ac:dyDescent="0.2">
      <c r="A259" s="34">
        <v>999</v>
      </c>
      <c r="B259" s="32"/>
      <c r="C259" s="34">
        <v>999</v>
      </c>
      <c r="D259" s="32"/>
      <c r="E259" s="32" t="s">
        <v>2181</v>
      </c>
      <c r="F259" s="32"/>
      <c r="G259" s="51">
        <f>100*(G257/G257)</f>
        <v>100</v>
      </c>
      <c r="H259" s="51">
        <f>100*(H257/G257)</f>
        <v>30.980392156862745</v>
      </c>
      <c r="I259" s="51">
        <f>100*(I257/G257)</f>
        <v>46.666666666666664</v>
      </c>
      <c r="J259" s="51">
        <f>100*(J257/G257)</f>
        <v>22.352941176470591</v>
      </c>
      <c r="K259" s="32"/>
    </row>
  </sheetData>
  <sortState ref="A2:K259">
    <sortCondition descending="1" ref="G2:G259"/>
  </sortState>
  <pageMargins left="0.7" right="0.7" top="0.75" bottom="0.75" header="0.3" footer="0.3"/>
  <pageSetup orientation="landscape" r:id="rId1"/>
  <headerFooter>
    <oddHeader>&amp;CSIRs Branch #116
Active Members Ages</oddHeader>
    <oddFooter>&amp;Las of &amp;D&amp;CPage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6" sqref="A6"/>
    </sheetView>
  </sheetViews>
  <sheetFormatPr defaultColWidth="9" defaultRowHeight="16.2" x14ac:dyDescent="0.3"/>
  <cols>
    <col min="1" max="1" width="9" style="15"/>
    <col min="2" max="2" width="12.7265625" style="15" customWidth="1"/>
    <col min="3" max="3" width="13.26953125" style="15" customWidth="1"/>
    <col min="4" max="4" width="10.6328125" style="15" customWidth="1"/>
    <col min="5" max="5" width="14" style="15" customWidth="1"/>
    <col min="6" max="6" width="11.08984375" style="15" customWidth="1"/>
    <col min="7" max="16384" width="9" style="15"/>
  </cols>
  <sheetData>
    <row r="1" spans="1:7" x14ac:dyDescent="0.3">
      <c r="A1"/>
      <c r="B1"/>
      <c r="C1"/>
      <c r="D1"/>
      <c r="E1"/>
      <c r="F1"/>
      <c r="G1"/>
    </row>
    <row r="2" spans="1:7" x14ac:dyDescent="0.3">
      <c r="A2"/>
      <c r="B2"/>
      <c r="C2"/>
      <c r="D2"/>
      <c r="E2"/>
      <c r="F2"/>
      <c r="G2"/>
    </row>
    <row r="3" spans="1:7" x14ac:dyDescent="0.3">
      <c r="A3"/>
      <c r="B3"/>
      <c r="C3"/>
      <c r="D3"/>
      <c r="E3"/>
      <c r="F3"/>
      <c r="G3"/>
    </row>
    <row r="4" spans="1:7" x14ac:dyDescent="0.3">
      <c r="A4"/>
      <c r="B4"/>
      <c r="C4"/>
      <c r="D4"/>
      <c r="E4"/>
      <c r="F4"/>
      <c r="G4"/>
    </row>
    <row r="5" spans="1:7" x14ac:dyDescent="0.3">
      <c r="A5" s="22" t="s">
        <v>3599</v>
      </c>
      <c r="B5" s="22"/>
      <c r="C5" s="22"/>
      <c r="D5" s="22"/>
      <c r="E5" s="22"/>
      <c r="F5" s="22"/>
      <c r="G5" s="22"/>
    </row>
    <row r="6" spans="1:7" x14ac:dyDescent="0.3">
      <c r="A6" s="22"/>
      <c r="B6" s="22"/>
      <c r="C6" s="22" t="s">
        <v>3598</v>
      </c>
      <c r="D6" s="22"/>
      <c r="E6" s="22"/>
      <c r="F6" s="22"/>
      <c r="G6" s="22"/>
    </row>
    <row r="7" spans="1:7" x14ac:dyDescent="0.3">
      <c r="A7" s="22"/>
      <c r="B7" s="22"/>
      <c r="C7" s="22"/>
      <c r="D7" s="22"/>
      <c r="E7" s="22"/>
      <c r="F7" s="22"/>
      <c r="G7" s="22"/>
    </row>
    <row r="9" spans="1:7" x14ac:dyDescent="0.3">
      <c r="A9" s="23" t="s">
        <v>2075</v>
      </c>
      <c r="B9" s="24" t="s">
        <v>127</v>
      </c>
      <c r="C9" s="24" t="s">
        <v>128</v>
      </c>
      <c r="D9" s="24" t="s">
        <v>129</v>
      </c>
      <c r="E9" s="25" t="s">
        <v>2073</v>
      </c>
      <c r="F9" s="26" t="s">
        <v>2065</v>
      </c>
      <c r="G9" s="24"/>
    </row>
    <row r="10" spans="1:7" x14ac:dyDescent="0.3">
      <c r="A10" s="28" t="s">
        <v>2528</v>
      </c>
      <c r="B10" t="s">
        <v>913</v>
      </c>
      <c r="C10" t="s">
        <v>914</v>
      </c>
      <c r="D10" t="s">
        <v>1554</v>
      </c>
      <c r="E10" s="1">
        <v>3957</v>
      </c>
      <c r="F10" s="5">
        <f t="shared" ref="F10:F32" si="0">(("03/06/2011")-E10)/365.25</f>
        <v>96.342231348391508</v>
      </c>
    </row>
    <row r="11" spans="1:7" x14ac:dyDescent="0.3">
      <c r="A11" s="29">
        <v>106</v>
      </c>
      <c r="B11" t="s">
        <v>1807</v>
      </c>
      <c r="C11" t="s">
        <v>1808</v>
      </c>
      <c r="D11"/>
      <c r="E11" s="1">
        <v>4260</v>
      </c>
      <c r="F11" s="5">
        <f t="shared" si="0"/>
        <v>95.512662559890487</v>
      </c>
    </row>
    <row r="12" spans="1:7" x14ac:dyDescent="0.3">
      <c r="A12" s="28" t="s">
        <v>2555</v>
      </c>
      <c r="B12" t="s">
        <v>1249</v>
      </c>
      <c r="C12" t="s">
        <v>1250</v>
      </c>
      <c r="D12" t="s">
        <v>1251</v>
      </c>
      <c r="E12" s="1">
        <v>4800</v>
      </c>
      <c r="F12" s="5">
        <f t="shared" si="0"/>
        <v>94.034223134839152</v>
      </c>
    </row>
    <row r="13" spans="1:7" x14ac:dyDescent="0.3">
      <c r="A13" s="29">
        <v>280</v>
      </c>
      <c r="B13" t="s">
        <v>2298</v>
      </c>
      <c r="C13" t="s">
        <v>2267</v>
      </c>
      <c r="D13" t="s">
        <v>1020</v>
      </c>
      <c r="E13" s="1">
        <v>5107</v>
      </c>
      <c r="F13" s="5">
        <f t="shared" si="0"/>
        <v>93.193702943189592</v>
      </c>
    </row>
    <row r="14" spans="1:7" x14ac:dyDescent="0.3">
      <c r="A14" s="28" t="s">
        <v>2505</v>
      </c>
      <c r="B14" t="s">
        <v>840</v>
      </c>
      <c r="C14" t="s">
        <v>841</v>
      </c>
      <c r="D14" t="s">
        <v>842</v>
      </c>
      <c r="E14" s="1">
        <v>5213</v>
      </c>
      <c r="F14" s="5">
        <f t="shared" si="0"/>
        <v>92.903490759753595</v>
      </c>
    </row>
    <row r="15" spans="1:7" x14ac:dyDescent="0.3">
      <c r="A15" s="29">
        <v>303</v>
      </c>
      <c r="B15" t="s">
        <v>1841</v>
      </c>
      <c r="C15" t="s">
        <v>1842</v>
      </c>
      <c r="D15"/>
      <c r="E15" s="1">
        <v>5284</v>
      </c>
      <c r="F15" s="5">
        <f t="shared" si="0"/>
        <v>92.709103353867221</v>
      </c>
    </row>
    <row r="16" spans="1:7" x14ac:dyDescent="0.3">
      <c r="A16" s="29">
        <v>206</v>
      </c>
      <c r="B16" t="s">
        <v>1387</v>
      </c>
      <c r="C16" t="s">
        <v>1388</v>
      </c>
      <c r="D16" t="s">
        <v>1910</v>
      </c>
      <c r="E16" s="1">
        <v>5357</v>
      </c>
      <c r="F16" s="5">
        <f t="shared" si="0"/>
        <v>92.509240246406577</v>
      </c>
    </row>
    <row r="17" spans="1:6" x14ac:dyDescent="0.3">
      <c r="A17" s="29">
        <v>335</v>
      </c>
      <c r="B17" t="s">
        <v>490</v>
      </c>
      <c r="C17" t="s">
        <v>491</v>
      </c>
      <c r="D17" t="s">
        <v>1011</v>
      </c>
      <c r="E17" s="1">
        <v>5800</v>
      </c>
      <c r="F17" s="5">
        <f t="shared" si="0"/>
        <v>91.296372347707049</v>
      </c>
    </row>
    <row r="18" spans="1:6" x14ac:dyDescent="0.3">
      <c r="A18" s="29">
        <v>316</v>
      </c>
      <c r="B18" t="s">
        <v>1211</v>
      </c>
      <c r="C18" t="s">
        <v>1212</v>
      </c>
      <c r="D18"/>
      <c r="E18" s="1">
        <v>5855</v>
      </c>
      <c r="F18" s="5">
        <f t="shared" si="0"/>
        <v>91.145790554414788</v>
      </c>
    </row>
    <row r="19" spans="1:6" x14ac:dyDescent="0.3">
      <c r="A19" s="28" t="s">
        <v>2557</v>
      </c>
      <c r="B19" t="s">
        <v>461</v>
      </c>
      <c r="C19" t="s">
        <v>462</v>
      </c>
      <c r="D19"/>
      <c r="E19" s="1">
        <v>5895</v>
      </c>
      <c r="F19" s="5">
        <f t="shared" si="0"/>
        <v>91.036276522929498</v>
      </c>
    </row>
    <row r="20" spans="1:6" x14ac:dyDescent="0.3">
      <c r="A20" s="28" t="s">
        <v>2521</v>
      </c>
      <c r="B20" t="s">
        <v>1078</v>
      </c>
      <c r="C20" t="s">
        <v>295</v>
      </c>
      <c r="D20" t="s">
        <v>2050</v>
      </c>
      <c r="E20" s="1">
        <v>5981</v>
      </c>
      <c r="F20" s="5">
        <f t="shared" si="0"/>
        <v>90.800821355236138</v>
      </c>
    </row>
    <row r="21" spans="1:6" x14ac:dyDescent="0.3">
      <c r="A21" s="28" t="s">
        <v>2573</v>
      </c>
      <c r="B21" t="s">
        <v>48</v>
      </c>
      <c r="C21" t="s">
        <v>49</v>
      </c>
      <c r="D21" t="s">
        <v>50</v>
      </c>
      <c r="E21" s="1">
        <v>6034</v>
      </c>
      <c r="F21" s="5">
        <f t="shared" si="0"/>
        <v>90.655715263518132</v>
      </c>
    </row>
    <row r="22" spans="1:6" x14ac:dyDescent="0.3">
      <c r="A22" s="29">
        <v>132</v>
      </c>
      <c r="B22" t="s">
        <v>1822</v>
      </c>
      <c r="C22" t="s">
        <v>1823</v>
      </c>
      <c r="D22" t="s">
        <v>1824</v>
      </c>
      <c r="E22" s="1">
        <v>6067</v>
      </c>
      <c r="F22" s="5">
        <f t="shared" si="0"/>
        <v>90.565366187542779</v>
      </c>
    </row>
    <row r="23" spans="1:6" x14ac:dyDescent="0.3">
      <c r="A23" s="29">
        <v>322</v>
      </c>
      <c r="B23" t="s">
        <v>179</v>
      </c>
      <c r="C23" t="s">
        <v>180</v>
      </c>
      <c r="D23"/>
      <c r="E23" s="1">
        <v>6152</v>
      </c>
      <c r="F23" s="5">
        <f t="shared" si="0"/>
        <v>90.332648870636547</v>
      </c>
    </row>
    <row r="24" spans="1:6" x14ac:dyDescent="0.3">
      <c r="A24" s="29">
        <v>176</v>
      </c>
      <c r="B24" t="s">
        <v>1261</v>
      </c>
      <c r="C24" t="s">
        <v>1262</v>
      </c>
      <c r="D24" t="s">
        <v>1263</v>
      </c>
      <c r="E24" s="1">
        <v>6166</v>
      </c>
      <c r="F24" s="5">
        <f t="shared" si="0"/>
        <v>90.294318959616703</v>
      </c>
    </row>
    <row r="25" spans="1:6" x14ac:dyDescent="0.3">
      <c r="A25" s="29">
        <v>306</v>
      </c>
      <c r="B25" t="s">
        <v>1143</v>
      </c>
      <c r="C25" t="s">
        <v>1144</v>
      </c>
      <c r="D25"/>
      <c r="E25" s="1">
        <v>6362</v>
      </c>
      <c r="F25" s="5">
        <f t="shared" si="0"/>
        <v>89.757700205338807</v>
      </c>
    </row>
    <row r="26" spans="1:6" x14ac:dyDescent="0.3">
      <c r="A26" s="28" t="s">
        <v>2539</v>
      </c>
      <c r="B26" t="s">
        <v>62</v>
      </c>
      <c r="C26" t="s">
        <v>63</v>
      </c>
      <c r="D26" t="s">
        <v>64</v>
      </c>
      <c r="E26" s="1">
        <v>6398</v>
      </c>
      <c r="F26" s="5">
        <f t="shared" si="0"/>
        <v>89.659137577002056</v>
      </c>
    </row>
    <row r="27" spans="1:6" x14ac:dyDescent="0.3">
      <c r="A27" s="29">
        <v>179</v>
      </c>
      <c r="B27" t="s">
        <v>1224</v>
      </c>
      <c r="C27" t="s">
        <v>1225</v>
      </c>
      <c r="D27"/>
      <c r="E27" s="1">
        <v>6406</v>
      </c>
      <c r="F27" s="5">
        <f t="shared" si="0"/>
        <v>89.637234770704993</v>
      </c>
    </row>
    <row r="28" spans="1:6" x14ac:dyDescent="0.3">
      <c r="A28" s="29">
        <v>318</v>
      </c>
      <c r="B28" t="s">
        <v>1127</v>
      </c>
      <c r="C28" t="s">
        <v>111</v>
      </c>
      <c r="D28" t="s">
        <v>2050</v>
      </c>
      <c r="E28" s="1">
        <v>6423</v>
      </c>
      <c r="F28" s="5">
        <f t="shared" si="0"/>
        <v>89.590691307323752</v>
      </c>
    </row>
    <row r="29" spans="1:6" x14ac:dyDescent="0.3">
      <c r="A29" s="28" t="s">
        <v>2569</v>
      </c>
      <c r="B29" t="s">
        <v>529</v>
      </c>
      <c r="C29" t="s">
        <v>530</v>
      </c>
      <c r="D29" t="s">
        <v>531</v>
      </c>
      <c r="E29" s="1">
        <v>6452</v>
      </c>
      <c r="F29" s="5">
        <f t="shared" si="0"/>
        <v>89.511293634496923</v>
      </c>
    </row>
    <row r="30" spans="1:6" x14ac:dyDescent="0.3">
      <c r="A30" s="28" t="s">
        <v>2488</v>
      </c>
      <c r="B30" t="s">
        <v>205</v>
      </c>
      <c r="C30" t="s">
        <v>206</v>
      </c>
      <c r="D30" t="s">
        <v>976</v>
      </c>
      <c r="E30" s="1">
        <v>6469</v>
      </c>
      <c r="F30" s="5">
        <f t="shared" si="0"/>
        <v>89.464750171115668</v>
      </c>
    </row>
    <row r="31" spans="1:6" x14ac:dyDescent="0.3">
      <c r="A31" s="28" t="s">
        <v>2512</v>
      </c>
      <c r="B31" t="s">
        <v>41</v>
      </c>
      <c r="C31" t="s">
        <v>42</v>
      </c>
      <c r="D31"/>
      <c r="E31" s="1">
        <v>6488</v>
      </c>
      <c r="F31" s="5">
        <f t="shared" si="0"/>
        <v>89.412731006160158</v>
      </c>
    </row>
    <row r="32" spans="1:6" x14ac:dyDescent="0.3">
      <c r="A32" s="28" t="s">
        <v>2513</v>
      </c>
      <c r="B32" t="s">
        <v>1198</v>
      </c>
      <c r="C32" t="s">
        <v>1199</v>
      </c>
      <c r="D32" t="s">
        <v>1974</v>
      </c>
      <c r="E32" s="1">
        <v>6518</v>
      </c>
      <c r="F32" s="5">
        <f t="shared" si="0"/>
        <v>89.330595482546201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6"/>
  <sheetViews>
    <sheetView workbookViewId="0">
      <selection activeCell="D317" sqref="D317"/>
    </sheetView>
  </sheetViews>
  <sheetFormatPr defaultRowHeight="12.6" x14ac:dyDescent="0.2"/>
  <cols>
    <col min="1" max="1" width="4.6328125" customWidth="1"/>
    <col min="2" max="2" width="23.36328125" style="7" customWidth="1"/>
    <col min="3" max="3" width="2.6328125" customWidth="1"/>
    <col min="4" max="4" width="47.7265625" style="11" customWidth="1"/>
  </cols>
  <sheetData>
    <row r="2" spans="1:4" s="8" customFormat="1" x14ac:dyDescent="0.2">
      <c r="A2" s="8" t="s">
        <v>2292</v>
      </c>
    </row>
    <row r="3" spans="1:4" s="8" customFormat="1" x14ac:dyDescent="0.2">
      <c r="A3" s="20" t="s">
        <v>2411</v>
      </c>
      <c r="B3" s="57" t="s">
        <v>3014</v>
      </c>
      <c r="D3" s="10"/>
    </row>
    <row r="5" spans="1:4" x14ac:dyDescent="0.2">
      <c r="A5" s="8"/>
      <c r="B5" s="9" t="s">
        <v>2241</v>
      </c>
      <c r="C5" s="8"/>
      <c r="D5" s="10" t="s">
        <v>2242</v>
      </c>
    </row>
    <row r="7" spans="1:4" x14ac:dyDescent="0.2">
      <c r="B7" s="7" t="s">
        <v>2263</v>
      </c>
      <c r="D7" s="14"/>
    </row>
    <row r="8" spans="1:4" x14ac:dyDescent="0.2">
      <c r="B8" s="7" t="s">
        <v>2243</v>
      </c>
      <c r="D8" s="14"/>
    </row>
    <row r="10" spans="1:4" x14ac:dyDescent="0.2">
      <c r="B10" s="7" t="s">
        <v>2244</v>
      </c>
      <c r="D10" s="14"/>
    </row>
    <row r="11" spans="1:4" x14ac:dyDescent="0.2">
      <c r="B11" s="7" t="s">
        <v>2245</v>
      </c>
      <c r="D11" s="14"/>
    </row>
    <row r="12" spans="1:4" x14ac:dyDescent="0.2">
      <c r="B12" s="7" t="s">
        <v>2246</v>
      </c>
      <c r="D12" s="14"/>
    </row>
    <row r="13" spans="1:4" x14ac:dyDescent="0.2">
      <c r="B13" s="7" t="s">
        <v>2247</v>
      </c>
    </row>
    <row r="14" spans="1:4" x14ac:dyDescent="0.2">
      <c r="B14" s="7" t="s">
        <v>129</v>
      </c>
      <c r="D14" s="14"/>
    </row>
    <row r="15" spans="1:4" x14ac:dyDescent="0.2">
      <c r="B15" s="7" t="s">
        <v>2248</v>
      </c>
      <c r="D15" s="14"/>
    </row>
    <row r="16" spans="1:4" x14ac:dyDescent="0.2">
      <c r="B16" s="7" t="s">
        <v>2249</v>
      </c>
      <c r="D16" s="14"/>
    </row>
    <row r="17" spans="2:4" x14ac:dyDescent="0.2">
      <c r="B17" s="7" t="s">
        <v>132</v>
      </c>
      <c r="D17" s="14"/>
    </row>
    <row r="18" spans="2:4" x14ac:dyDescent="0.2">
      <c r="B18" s="7" t="s">
        <v>134</v>
      </c>
      <c r="D18" s="14"/>
    </row>
    <row r="19" spans="2:4" x14ac:dyDescent="0.2">
      <c r="B19" s="7" t="s">
        <v>2250</v>
      </c>
    </row>
    <row r="20" spans="2:4" x14ac:dyDescent="0.2">
      <c r="B20" s="7" t="s">
        <v>132</v>
      </c>
    </row>
    <row r="21" spans="2:4" x14ac:dyDescent="0.2">
      <c r="B21" s="7" t="s">
        <v>134</v>
      </c>
    </row>
    <row r="22" spans="2:4" x14ac:dyDescent="0.2">
      <c r="B22" s="7" t="s">
        <v>2251</v>
      </c>
      <c r="D22" s="14"/>
    </row>
    <row r="23" spans="2:4" x14ac:dyDescent="0.2">
      <c r="B23" s="7" t="s">
        <v>2252</v>
      </c>
      <c r="D23" s="18"/>
    </row>
    <row r="24" spans="2:4" x14ac:dyDescent="0.2">
      <c r="B24" s="7" t="s">
        <v>2253</v>
      </c>
      <c r="D24" s="16"/>
    </row>
    <row r="25" spans="2:4" x14ac:dyDescent="0.2">
      <c r="B25" s="7" t="s">
        <v>2254</v>
      </c>
      <c r="D25" s="39"/>
    </row>
    <row r="26" spans="2:4" x14ac:dyDescent="0.2">
      <c r="B26" s="7" t="s">
        <v>2255</v>
      </c>
      <c r="D26" s="14"/>
    </row>
    <row r="27" spans="2:4" x14ac:dyDescent="0.2">
      <c r="B27" s="7" t="s">
        <v>2256</v>
      </c>
      <c r="D27" s="14"/>
    </row>
    <row r="28" spans="2:4" x14ac:dyDescent="0.2">
      <c r="B28" s="7" t="s">
        <v>2257</v>
      </c>
      <c r="D28" s="14"/>
    </row>
    <row r="29" spans="2:4" x14ac:dyDescent="0.2">
      <c r="B29" s="7" t="s">
        <v>2258</v>
      </c>
      <c r="D29" s="16"/>
    </row>
    <row r="30" spans="2:4" x14ac:dyDescent="0.2">
      <c r="B30" s="7" t="s">
        <v>2259</v>
      </c>
      <c r="D30" s="16"/>
    </row>
    <row r="31" spans="2:4" x14ac:dyDescent="0.2">
      <c r="B31" s="7" t="s">
        <v>2164</v>
      </c>
      <c r="D31" s="14"/>
    </row>
    <row r="32" spans="2:4" x14ac:dyDescent="0.2">
      <c r="B32" s="7" t="s">
        <v>2260</v>
      </c>
      <c r="D32" s="14"/>
    </row>
    <row r="33" spans="1:4" x14ac:dyDescent="0.2">
      <c r="B33" s="7" t="s">
        <v>2261</v>
      </c>
      <c r="D33" s="16"/>
    </row>
    <row r="34" spans="1:4" x14ac:dyDescent="0.2">
      <c r="B34" s="7" t="s">
        <v>2262</v>
      </c>
      <c r="D34" s="48"/>
    </row>
    <row r="36" spans="1:4" x14ac:dyDescent="0.2">
      <c r="A36" s="8"/>
      <c r="B36" s="9" t="s">
        <v>2241</v>
      </c>
      <c r="C36" s="8"/>
      <c r="D36" s="10" t="s">
        <v>2242</v>
      </c>
    </row>
    <row r="38" spans="1:4" x14ac:dyDescent="0.2">
      <c r="B38" s="7" t="s">
        <v>2263</v>
      </c>
      <c r="D38" s="14"/>
    </row>
    <row r="39" spans="1:4" x14ac:dyDescent="0.2">
      <c r="B39" s="7" t="s">
        <v>2243</v>
      </c>
    </row>
    <row r="41" spans="1:4" x14ac:dyDescent="0.2">
      <c r="B41" s="7" t="s">
        <v>2244</v>
      </c>
    </row>
    <row r="42" spans="1:4" x14ac:dyDescent="0.2">
      <c r="B42" s="7" t="s">
        <v>2245</v>
      </c>
    </row>
    <row r="43" spans="1:4" x14ac:dyDescent="0.2">
      <c r="B43" s="7" t="s">
        <v>2246</v>
      </c>
    </row>
    <row r="44" spans="1:4" x14ac:dyDescent="0.2">
      <c r="B44" s="7" t="s">
        <v>2247</v>
      </c>
    </row>
    <row r="45" spans="1:4" x14ac:dyDescent="0.2">
      <c r="B45" s="7" t="s">
        <v>129</v>
      </c>
    </row>
    <row r="46" spans="1:4" x14ac:dyDescent="0.2">
      <c r="B46" s="7" t="s">
        <v>2248</v>
      </c>
    </row>
    <row r="47" spans="1:4" x14ac:dyDescent="0.2">
      <c r="B47" s="7" t="s">
        <v>2249</v>
      </c>
    </row>
    <row r="48" spans="1:4" x14ac:dyDescent="0.2">
      <c r="B48" s="7" t="s">
        <v>132</v>
      </c>
    </row>
    <row r="49" spans="2:4" x14ac:dyDescent="0.2">
      <c r="B49" s="7" t="s">
        <v>134</v>
      </c>
    </row>
    <row r="50" spans="2:4" x14ac:dyDescent="0.2">
      <c r="B50" s="7" t="s">
        <v>2250</v>
      </c>
    </row>
    <row r="51" spans="2:4" x14ac:dyDescent="0.2">
      <c r="B51" s="7" t="s">
        <v>132</v>
      </c>
    </row>
    <row r="52" spans="2:4" x14ac:dyDescent="0.2">
      <c r="B52" s="7" t="s">
        <v>134</v>
      </c>
    </row>
    <row r="53" spans="2:4" x14ac:dyDescent="0.2">
      <c r="B53" s="7" t="s">
        <v>2251</v>
      </c>
    </row>
    <row r="54" spans="2:4" x14ac:dyDescent="0.2">
      <c r="B54" s="7" t="s">
        <v>2252</v>
      </c>
      <c r="D54" s="18"/>
    </row>
    <row r="55" spans="2:4" x14ac:dyDescent="0.2">
      <c r="B55" s="7" t="s">
        <v>2253</v>
      </c>
      <c r="D55" s="16"/>
    </row>
    <row r="56" spans="2:4" x14ac:dyDescent="0.2">
      <c r="B56" s="7" t="s">
        <v>2254</v>
      </c>
      <c r="D56" s="39"/>
    </row>
    <row r="57" spans="2:4" x14ac:dyDescent="0.2">
      <c r="B57" s="7" t="s">
        <v>2255</v>
      </c>
    </row>
    <row r="58" spans="2:4" x14ac:dyDescent="0.2">
      <c r="B58" s="7" t="s">
        <v>2256</v>
      </c>
    </row>
    <row r="59" spans="2:4" x14ac:dyDescent="0.2">
      <c r="B59" s="7" t="s">
        <v>2257</v>
      </c>
    </row>
    <row r="60" spans="2:4" x14ac:dyDescent="0.2">
      <c r="B60" s="7" t="s">
        <v>2258</v>
      </c>
      <c r="D60" s="39"/>
    </row>
    <row r="61" spans="2:4" x14ac:dyDescent="0.2">
      <c r="B61" s="7" t="s">
        <v>2259</v>
      </c>
      <c r="D61" s="46"/>
    </row>
    <row r="62" spans="2:4" x14ac:dyDescent="0.2">
      <c r="B62" s="7" t="s">
        <v>2164</v>
      </c>
    </row>
    <row r="63" spans="2:4" x14ac:dyDescent="0.2">
      <c r="B63" s="7" t="s">
        <v>2260</v>
      </c>
      <c r="D63" s="48"/>
    </row>
    <row r="64" spans="2:4" x14ac:dyDescent="0.2">
      <c r="B64" s="7" t="s">
        <v>2261</v>
      </c>
      <c r="D64" s="16"/>
    </row>
    <row r="65" spans="1:4" x14ac:dyDescent="0.2">
      <c r="B65" s="7" t="s">
        <v>2262</v>
      </c>
      <c r="D65" s="48"/>
    </row>
    <row r="68" spans="1:4" x14ac:dyDescent="0.2">
      <c r="A68" s="8"/>
      <c r="B68" s="9" t="s">
        <v>2241</v>
      </c>
      <c r="C68" s="8"/>
      <c r="D68" s="10" t="s">
        <v>2242</v>
      </c>
    </row>
    <row r="70" spans="1:4" x14ac:dyDescent="0.2">
      <c r="B70" s="7" t="s">
        <v>2263</v>
      </c>
      <c r="D70" s="14"/>
    </row>
    <row r="71" spans="1:4" x14ac:dyDescent="0.2">
      <c r="B71" s="7" t="s">
        <v>2243</v>
      </c>
    </row>
    <row r="73" spans="1:4" x14ac:dyDescent="0.2">
      <c r="B73" s="7" t="s">
        <v>2244</v>
      </c>
    </row>
    <row r="74" spans="1:4" x14ac:dyDescent="0.2">
      <c r="B74" s="7" t="s">
        <v>2245</v>
      </c>
    </row>
    <row r="75" spans="1:4" x14ac:dyDescent="0.2">
      <c r="B75" s="7" t="s">
        <v>2246</v>
      </c>
    </row>
    <row r="76" spans="1:4" x14ac:dyDescent="0.2">
      <c r="B76" s="7" t="s">
        <v>2247</v>
      </c>
    </row>
    <row r="77" spans="1:4" x14ac:dyDescent="0.2">
      <c r="B77" s="7" t="s">
        <v>129</v>
      </c>
    </row>
    <row r="78" spans="1:4" x14ac:dyDescent="0.2">
      <c r="B78" s="7" t="s">
        <v>2248</v>
      </c>
    </row>
    <row r="79" spans="1:4" x14ac:dyDescent="0.2">
      <c r="B79" s="7" t="s">
        <v>2249</v>
      </c>
    </row>
    <row r="80" spans="1:4" x14ac:dyDescent="0.2">
      <c r="B80" s="7" t="s">
        <v>132</v>
      </c>
    </row>
    <row r="81" spans="2:4" x14ac:dyDescent="0.2">
      <c r="B81" s="7" t="s">
        <v>134</v>
      </c>
    </row>
    <row r="82" spans="2:4" x14ac:dyDescent="0.2">
      <c r="B82" s="7" t="s">
        <v>2250</v>
      </c>
    </row>
    <row r="83" spans="2:4" x14ac:dyDescent="0.2">
      <c r="B83" s="7" t="s">
        <v>132</v>
      </c>
    </row>
    <row r="84" spans="2:4" x14ac:dyDescent="0.2">
      <c r="B84" s="7" t="s">
        <v>134</v>
      </c>
    </row>
    <row r="85" spans="2:4" x14ac:dyDescent="0.2">
      <c r="B85" s="7" t="s">
        <v>2251</v>
      </c>
    </row>
    <row r="86" spans="2:4" x14ac:dyDescent="0.2">
      <c r="B86" s="7" t="s">
        <v>2252</v>
      </c>
      <c r="D86" s="18"/>
    </row>
    <row r="87" spans="2:4" x14ac:dyDescent="0.2">
      <c r="B87" s="7" t="s">
        <v>2253</v>
      </c>
      <c r="D87" s="47"/>
    </row>
    <row r="88" spans="2:4" x14ac:dyDescent="0.2">
      <c r="B88" s="7" t="s">
        <v>2254</v>
      </c>
      <c r="D88" s="16"/>
    </row>
    <row r="89" spans="2:4" x14ac:dyDescent="0.2">
      <c r="B89" s="7" t="s">
        <v>2255</v>
      </c>
    </row>
    <row r="90" spans="2:4" x14ac:dyDescent="0.2">
      <c r="B90" s="7" t="s">
        <v>2256</v>
      </c>
    </row>
    <row r="91" spans="2:4" x14ac:dyDescent="0.2">
      <c r="B91" s="7" t="s">
        <v>2257</v>
      </c>
    </row>
    <row r="92" spans="2:4" x14ac:dyDescent="0.2">
      <c r="B92" s="7" t="s">
        <v>2258</v>
      </c>
      <c r="D92" s="46"/>
    </row>
    <row r="93" spans="2:4" x14ac:dyDescent="0.2">
      <c r="B93" s="7" t="s">
        <v>2259</v>
      </c>
      <c r="D93" s="16"/>
    </row>
    <row r="94" spans="2:4" x14ac:dyDescent="0.2">
      <c r="B94" s="7" t="s">
        <v>2164</v>
      </c>
    </row>
    <row r="95" spans="2:4" x14ac:dyDescent="0.2">
      <c r="B95" s="7" t="s">
        <v>2260</v>
      </c>
      <c r="D95" s="48"/>
    </row>
    <row r="96" spans="2:4" x14ac:dyDescent="0.2">
      <c r="B96" s="7" t="s">
        <v>2261</v>
      </c>
      <c r="D96" s="16"/>
    </row>
    <row r="97" spans="1:4" x14ac:dyDescent="0.2">
      <c r="B97" s="7" t="s">
        <v>2262</v>
      </c>
      <c r="D97" s="48"/>
    </row>
    <row r="99" spans="1:4" x14ac:dyDescent="0.2">
      <c r="A99" s="8"/>
      <c r="B99" s="9" t="s">
        <v>2241</v>
      </c>
      <c r="C99" s="8"/>
      <c r="D99" s="10" t="s">
        <v>2242</v>
      </c>
    </row>
    <row r="101" spans="1:4" x14ac:dyDescent="0.2">
      <c r="B101" s="7" t="s">
        <v>2263</v>
      </c>
      <c r="D101" s="14"/>
    </row>
    <row r="102" spans="1:4" x14ac:dyDescent="0.2">
      <c r="B102" s="7" t="s">
        <v>2243</v>
      </c>
    </row>
    <row r="104" spans="1:4" x14ac:dyDescent="0.2">
      <c r="B104" s="7" t="s">
        <v>2244</v>
      </c>
    </row>
    <row r="105" spans="1:4" x14ac:dyDescent="0.2">
      <c r="B105" s="7" t="s">
        <v>2245</v>
      </c>
    </row>
    <row r="106" spans="1:4" x14ac:dyDescent="0.2">
      <c r="B106" s="7" t="s">
        <v>2246</v>
      </c>
    </row>
    <row r="107" spans="1:4" x14ac:dyDescent="0.2">
      <c r="B107" s="7" t="s">
        <v>2247</v>
      </c>
    </row>
    <row r="108" spans="1:4" x14ac:dyDescent="0.2">
      <c r="B108" s="7" t="s">
        <v>129</v>
      </c>
    </row>
    <row r="109" spans="1:4" x14ac:dyDescent="0.2">
      <c r="B109" s="7" t="s">
        <v>2248</v>
      </c>
    </row>
    <row r="110" spans="1:4" x14ac:dyDescent="0.2">
      <c r="B110" s="7" t="s">
        <v>2249</v>
      </c>
    </row>
    <row r="111" spans="1:4" x14ac:dyDescent="0.2">
      <c r="B111" s="7" t="s">
        <v>132</v>
      </c>
    </row>
    <row r="112" spans="1:4" x14ac:dyDescent="0.2">
      <c r="B112" s="7" t="s">
        <v>134</v>
      </c>
    </row>
    <row r="113" spans="2:4" x14ac:dyDescent="0.2">
      <c r="B113" s="7" t="s">
        <v>2250</v>
      </c>
    </row>
    <row r="114" spans="2:4" x14ac:dyDescent="0.2">
      <c r="B114" s="7" t="s">
        <v>132</v>
      </c>
    </row>
    <row r="115" spans="2:4" x14ac:dyDescent="0.2">
      <c r="B115" s="7" t="s">
        <v>134</v>
      </c>
    </row>
    <row r="116" spans="2:4" x14ac:dyDescent="0.2">
      <c r="B116" s="7" t="s">
        <v>2251</v>
      </c>
    </row>
    <row r="117" spans="2:4" x14ac:dyDescent="0.2">
      <c r="B117" s="7" t="s">
        <v>2252</v>
      </c>
      <c r="D117" s="18"/>
    </row>
    <row r="118" spans="2:4" x14ac:dyDescent="0.2">
      <c r="B118" s="7" t="s">
        <v>2253</v>
      </c>
      <c r="D118" s="16"/>
    </row>
    <row r="119" spans="2:4" x14ac:dyDescent="0.2">
      <c r="B119" s="7" t="s">
        <v>2254</v>
      </c>
      <c r="D119" s="39"/>
    </row>
    <row r="120" spans="2:4" x14ac:dyDescent="0.2">
      <c r="B120" s="7" t="s">
        <v>2255</v>
      </c>
    </row>
    <row r="121" spans="2:4" x14ac:dyDescent="0.2">
      <c r="B121" s="7" t="s">
        <v>2256</v>
      </c>
    </row>
    <row r="122" spans="2:4" x14ac:dyDescent="0.2">
      <c r="B122" s="7" t="s">
        <v>2257</v>
      </c>
    </row>
    <row r="123" spans="2:4" x14ac:dyDescent="0.2">
      <c r="B123" s="7" t="s">
        <v>2258</v>
      </c>
      <c r="D123" s="16"/>
    </row>
    <row r="124" spans="2:4" x14ac:dyDescent="0.2">
      <c r="B124" s="7" t="s">
        <v>2259</v>
      </c>
      <c r="D124" s="47"/>
    </row>
    <row r="125" spans="2:4" x14ac:dyDescent="0.2">
      <c r="B125" s="7" t="s">
        <v>2164</v>
      </c>
    </row>
    <row r="126" spans="2:4" x14ac:dyDescent="0.2">
      <c r="B126" s="7" t="s">
        <v>2260</v>
      </c>
    </row>
    <row r="127" spans="2:4" x14ac:dyDescent="0.2">
      <c r="B127" s="7" t="s">
        <v>2261</v>
      </c>
      <c r="D127" s="16"/>
    </row>
    <row r="128" spans="2:4" x14ac:dyDescent="0.2">
      <c r="B128" s="7" t="s">
        <v>2262</v>
      </c>
    </row>
    <row r="130" spans="1:4" x14ac:dyDescent="0.2">
      <c r="A130" s="8"/>
      <c r="B130" s="9" t="s">
        <v>2241</v>
      </c>
      <c r="C130" s="8"/>
      <c r="D130" s="10" t="s">
        <v>2242</v>
      </c>
    </row>
    <row r="132" spans="1:4" x14ac:dyDescent="0.2">
      <c r="B132" s="7" t="s">
        <v>2263</v>
      </c>
      <c r="D132" s="14"/>
    </row>
    <row r="133" spans="1:4" x14ac:dyDescent="0.2">
      <c r="B133" s="7" t="s">
        <v>2243</v>
      </c>
    </row>
    <row r="135" spans="1:4" x14ac:dyDescent="0.2">
      <c r="B135" s="7" t="s">
        <v>2244</v>
      </c>
    </row>
    <row r="136" spans="1:4" x14ac:dyDescent="0.2">
      <c r="B136" s="7" t="s">
        <v>2245</v>
      </c>
    </row>
    <row r="137" spans="1:4" x14ac:dyDescent="0.2">
      <c r="B137" s="7" t="s">
        <v>2246</v>
      </c>
    </row>
    <row r="138" spans="1:4" x14ac:dyDescent="0.2">
      <c r="B138" s="7" t="s">
        <v>2247</v>
      </c>
    </row>
    <row r="139" spans="1:4" x14ac:dyDescent="0.2">
      <c r="B139" s="7" t="s">
        <v>129</v>
      </c>
    </row>
    <row r="140" spans="1:4" x14ac:dyDescent="0.2">
      <c r="B140" s="7" t="s">
        <v>2248</v>
      </c>
    </row>
    <row r="141" spans="1:4" x14ac:dyDescent="0.2">
      <c r="B141" s="7" t="s">
        <v>2249</v>
      </c>
    </row>
    <row r="142" spans="1:4" x14ac:dyDescent="0.2">
      <c r="B142" s="7" t="s">
        <v>132</v>
      </c>
    </row>
    <row r="143" spans="1:4" x14ac:dyDescent="0.2">
      <c r="B143" s="7" t="s">
        <v>134</v>
      </c>
    </row>
    <row r="144" spans="1:4" x14ac:dyDescent="0.2">
      <c r="B144" s="7" t="s">
        <v>2250</v>
      </c>
    </row>
    <row r="145" spans="2:4" x14ac:dyDescent="0.2">
      <c r="B145" s="7" t="s">
        <v>132</v>
      </c>
    </row>
    <row r="146" spans="2:4" x14ac:dyDescent="0.2">
      <c r="B146" s="7" t="s">
        <v>134</v>
      </c>
    </row>
    <row r="147" spans="2:4" x14ac:dyDescent="0.2">
      <c r="B147" s="7" t="s">
        <v>2251</v>
      </c>
    </row>
    <row r="148" spans="2:4" x14ac:dyDescent="0.2">
      <c r="B148" s="7" t="s">
        <v>2252</v>
      </c>
      <c r="D148" s="18"/>
    </row>
    <row r="149" spans="2:4" x14ac:dyDescent="0.2">
      <c r="B149" s="7" t="s">
        <v>2253</v>
      </c>
      <c r="D149" s="47"/>
    </row>
    <row r="150" spans="2:4" x14ac:dyDescent="0.2">
      <c r="B150" s="7" t="s">
        <v>2254</v>
      </c>
      <c r="D150" s="47"/>
    </row>
    <row r="151" spans="2:4" x14ac:dyDescent="0.2">
      <c r="B151" s="7" t="s">
        <v>2255</v>
      </c>
    </row>
    <row r="152" spans="2:4" x14ac:dyDescent="0.2">
      <c r="B152" s="7" t="s">
        <v>2256</v>
      </c>
    </row>
    <row r="153" spans="2:4" x14ac:dyDescent="0.2">
      <c r="B153" s="7" t="s">
        <v>2257</v>
      </c>
    </row>
    <row r="154" spans="2:4" x14ac:dyDescent="0.2">
      <c r="B154" s="7" t="s">
        <v>2258</v>
      </c>
      <c r="D154" s="47"/>
    </row>
    <row r="155" spans="2:4" x14ac:dyDescent="0.2">
      <c r="B155" s="7" t="s">
        <v>2259</v>
      </c>
      <c r="D155" s="47"/>
    </row>
    <row r="156" spans="2:4" x14ac:dyDescent="0.2">
      <c r="B156" s="7" t="s">
        <v>2164</v>
      </c>
    </row>
    <row r="157" spans="2:4" x14ac:dyDescent="0.2">
      <c r="B157" s="7" t="s">
        <v>2260</v>
      </c>
    </row>
    <row r="158" spans="2:4" x14ac:dyDescent="0.2">
      <c r="B158" s="7" t="s">
        <v>2261</v>
      </c>
      <c r="D158" s="16"/>
    </row>
    <row r="159" spans="2:4" x14ac:dyDescent="0.2">
      <c r="B159" s="7" t="s">
        <v>2262</v>
      </c>
    </row>
    <row r="161" spans="1:4" x14ac:dyDescent="0.2">
      <c r="A161" s="8"/>
      <c r="B161" s="9" t="s">
        <v>2241</v>
      </c>
      <c r="C161" s="8"/>
      <c r="D161" s="10" t="s">
        <v>2242</v>
      </c>
    </row>
    <row r="163" spans="1:4" x14ac:dyDescent="0.2">
      <c r="B163" s="7" t="s">
        <v>2263</v>
      </c>
      <c r="D163" s="14"/>
    </row>
    <row r="164" spans="1:4" x14ac:dyDescent="0.2">
      <c r="B164" s="7" t="s">
        <v>2243</v>
      </c>
    </row>
    <row r="166" spans="1:4" x14ac:dyDescent="0.2">
      <c r="B166" s="7" t="s">
        <v>2244</v>
      </c>
    </row>
    <row r="167" spans="1:4" x14ac:dyDescent="0.2">
      <c r="B167" s="7" t="s">
        <v>2245</v>
      </c>
    </row>
    <row r="168" spans="1:4" x14ac:dyDescent="0.2">
      <c r="B168" s="7" t="s">
        <v>2246</v>
      </c>
    </row>
    <row r="169" spans="1:4" x14ac:dyDescent="0.2">
      <c r="B169" s="7" t="s">
        <v>2247</v>
      </c>
    </row>
    <row r="170" spans="1:4" x14ac:dyDescent="0.2">
      <c r="B170" s="7" t="s">
        <v>129</v>
      </c>
    </row>
    <row r="171" spans="1:4" x14ac:dyDescent="0.2">
      <c r="B171" s="7" t="s">
        <v>2248</v>
      </c>
    </row>
    <row r="172" spans="1:4" x14ac:dyDescent="0.2">
      <c r="B172" s="7" t="s">
        <v>2249</v>
      </c>
    </row>
    <row r="173" spans="1:4" x14ac:dyDescent="0.2">
      <c r="B173" s="7" t="s">
        <v>132</v>
      </c>
    </row>
    <row r="174" spans="1:4" x14ac:dyDescent="0.2">
      <c r="B174" s="7" t="s">
        <v>134</v>
      </c>
    </row>
    <row r="175" spans="1:4" x14ac:dyDescent="0.2">
      <c r="B175" s="7" t="s">
        <v>2250</v>
      </c>
    </row>
    <row r="176" spans="1:4" x14ac:dyDescent="0.2">
      <c r="B176" s="7" t="s">
        <v>132</v>
      </c>
    </row>
    <row r="177" spans="2:4" x14ac:dyDescent="0.2">
      <c r="B177" s="7" t="s">
        <v>134</v>
      </c>
    </row>
    <row r="178" spans="2:4" x14ac:dyDescent="0.2">
      <c r="B178" s="7" t="s">
        <v>2251</v>
      </c>
    </row>
    <row r="179" spans="2:4" x14ac:dyDescent="0.2">
      <c r="B179" s="7" t="s">
        <v>2252</v>
      </c>
      <c r="D179" s="18"/>
    </row>
    <row r="180" spans="2:4" x14ac:dyDescent="0.2">
      <c r="B180" s="7" t="s">
        <v>2253</v>
      </c>
      <c r="D180" s="16"/>
    </row>
    <row r="181" spans="2:4" x14ac:dyDescent="0.2">
      <c r="B181" s="7" t="s">
        <v>2254</v>
      </c>
      <c r="D181" s="47"/>
    </row>
    <row r="182" spans="2:4" x14ac:dyDescent="0.2">
      <c r="B182" s="7" t="s">
        <v>2255</v>
      </c>
    </row>
    <row r="183" spans="2:4" x14ac:dyDescent="0.2">
      <c r="B183" s="7" t="s">
        <v>2256</v>
      </c>
    </row>
    <row r="184" spans="2:4" x14ac:dyDescent="0.2">
      <c r="B184" s="7" t="s">
        <v>2257</v>
      </c>
    </row>
    <row r="185" spans="2:4" x14ac:dyDescent="0.2">
      <c r="B185" s="7" t="s">
        <v>2258</v>
      </c>
      <c r="D185" s="47"/>
    </row>
    <row r="186" spans="2:4" x14ac:dyDescent="0.2">
      <c r="B186" s="7" t="s">
        <v>2259</v>
      </c>
      <c r="D186" s="16"/>
    </row>
    <row r="187" spans="2:4" x14ac:dyDescent="0.2">
      <c r="B187" s="7" t="s">
        <v>2164</v>
      </c>
    </row>
    <row r="188" spans="2:4" x14ac:dyDescent="0.2">
      <c r="B188" s="7" t="s">
        <v>2260</v>
      </c>
    </row>
    <row r="189" spans="2:4" x14ac:dyDescent="0.2">
      <c r="B189" s="7" t="s">
        <v>2261</v>
      </c>
      <c r="D189" s="16"/>
    </row>
    <row r="190" spans="2:4" x14ac:dyDescent="0.2">
      <c r="B190" s="7" t="s">
        <v>2262</v>
      </c>
    </row>
    <row r="191" spans="2:4" s="8" customFormat="1" x14ac:dyDescent="0.2">
      <c r="B191" s="9"/>
      <c r="D191" s="10"/>
    </row>
    <row r="192" spans="2:4" s="8" customFormat="1" hidden="1" x14ac:dyDescent="0.2">
      <c r="B192" s="9" t="s">
        <v>2241</v>
      </c>
      <c r="D192" s="10" t="s">
        <v>2242</v>
      </c>
    </row>
    <row r="193" spans="1:4" s="8" customFormat="1" x14ac:dyDescent="0.2">
      <c r="B193" s="9" t="s">
        <v>2241</v>
      </c>
      <c r="D193" s="10" t="s">
        <v>2242</v>
      </c>
    </row>
    <row r="194" spans="1:4" s="8" customFormat="1" x14ac:dyDescent="0.2">
      <c r="A194"/>
      <c r="B194" s="7"/>
      <c r="C194"/>
      <c r="D194" s="11"/>
    </row>
    <row r="195" spans="1:4" s="8" customFormat="1" x14ac:dyDescent="0.2">
      <c r="A195"/>
      <c r="B195" s="7" t="s">
        <v>2263</v>
      </c>
      <c r="C195"/>
      <c r="D195" s="14"/>
    </row>
    <row r="196" spans="1:4" s="8" customFormat="1" x14ac:dyDescent="0.2">
      <c r="A196"/>
      <c r="B196" s="7" t="s">
        <v>2243</v>
      </c>
      <c r="C196"/>
      <c r="D196" s="11"/>
    </row>
    <row r="197" spans="1:4" s="8" customFormat="1" x14ac:dyDescent="0.2">
      <c r="A197"/>
      <c r="B197" s="7"/>
      <c r="C197"/>
      <c r="D197" s="11"/>
    </row>
    <row r="198" spans="1:4" s="8" customFormat="1" x14ac:dyDescent="0.2">
      <c r="A198"/>
      <c r="B198" s="7" t="s">
        <v>2244</v>
      </c>
      <c r="C198"/>
      <c r="D198" s="11"/>
    </row>
    <row r="199" spans="1:4" s="8" customFormat="1" x14ac:dyDescent="0.2">
      <c r="A199"/>
      <c r="B199" s="7" t="s">
        <v>2245</v>
      </c>
      <c r="C199"/>
      <c r="D199" s="11"/>
    </row>
    <row r="200" spans="1:4" s="8" customFormat="1" x14ac:dyDescent="0.2">
      <c r="A200"/>
      <c r="B200" s="7" t="s">
        <v>2246</v>
      </c>
      <c r="C200"/>
      <c r="D200" s="11"/>
    </row>
    <row r="201" spans="1:4" s="8" customFormat="1" x14ac:dyDescent="0.2">
      <c r="A201"/>
      <c r="B201" s="7" t="s">
        <v>2247</v>
      </c>
      <c r="C201"/>
      <c r="D201" s="11"/>
    </row>
    <row r="202" spans="1:4" s="8" customFormat="1" x14ac:dyDescent="0.2">
      <c r="A202"/>
      <c r="B202" s="7" t="s">
        <v>129</v>
      </c>
      <c r="C202"/>
      <c r="D202" s="11"/>
    </row>
    <row r="203" spans="1:4" s="8" customFormat="1" x14ac:dyDescent="0.2">
      <c r="A203"/>
      <c r="B203" s="7" t="s">
        <v>2248</v>
      </c>
      <c r="C203"/>
      <c r="D203" s="11"/>
    </row>
    <row r="204" spans="1:4" s="8" customFormat="1" x14ac:dyDescent="0.2">
      <c r="A204"/>
      <c r="B204" s="7" t="s">
        <v>2249</v>
      </c>
      <c r="C204"/>
      <c r="D204" s="11"/>
    </row>
    <row r="205" spans="1:4" s="8" customFormat="1" x14ac:dyDescent="0.2">
      <c r="A205"/>
      <c r="B205" s="7" t="s">
        <v>132</v>
      </c>
      <c r="C205"/>
      <c r="D205" s="11"/>
    </row>
    <row r="206" spans="1:4" s="8" customFormat="1" x14ac:dyDescent="0.2">
      <c r="A206"/>
      <c r="B206" s="7" t="s">
        <v>134</v>
      </c>
      <c r="C206"/>
      <c r="D206" s="11"/>
    </row>
    <row r="207" spans="1:4" s="8" customFormat="1" x14ac:dyDescent="0.2">
      <c r="A207"/>
      <c r="B207" s="7" t="s">
        <v>2250</v>
      </c>
      <c r="C207"/>
      <c r="D207" s="11"/>
    </row>
    <row r="208" spans="1:4" s="8" customFormat="1" x14ac:dyDescent="0.2">
      <c r="A208"/>
      <c r="B208" s="7" t="s">
        <v>132</v>
      </c>
      <c r="C208"/>
      <c r="D208" s="11"/>
    </row>
    <row r="209" spans="1:4" s="8" customFormat="1" x14ac:dyDescent="0.2">
      <c r="A209"/>
      <c r="B209" s="7" t="s">
        <v>134</v>
      </c>
      <c r="C209"/>
      <c r="D209" s="11"/>
    </row>
    <row r="210" spans="1:4" s="8" customFormat="1" x14ac:dyDescent="0.2">
      <c r="A210"/>
      <c r="B210" s="7" t="s">
        <v>2251</v>
      </c>
      <c r="C210"/>
      <c r="D210" s="11"/>
    </row>
    <row r="211" spans="1:4" s="8" customFormat="1" x14ac:dyDescent="0.2">
      <c r="A211"/>
      <c r="B211" s="7" t="s">
        <v>2252</v>
      </c>
      <c r="C211"/>
      <c r="D211" s="18"/>
    </row>
    <row r="212" spans="1:4" s="8" customFormat="1" x14ac:dyDescent="0.2">
      <c r="A212"/>
      <c r="B212" s="7" t="s">
        <v>2253</v>
      </c>
      <c r="C212"/>
      <c r="D212" s="16"/>
    </row>
    <row r="213" spans="1:4" s="8" customFormat="1" x14ac:dyDescent="0.2">
      <c r="A213"/>
      <c r="B213" s="7" t="s">
        <v>2254</v>
      </c>
      <c r="C213"/>
      <c r="D213" s="47"/>
    </row>
    <row r="214" spans="1:4" s="8" customFormat="1" x14ac:dyDescent="0.2">
      <c r="A214"/>
      <c r="B214" s="7" t="s">
        <v>2255</v>
      </c>
      <c r="C214"/>
      <c r="D214" s="11"/>
    </row>
    <row r="215" spans="1:4" s="8" customFormat="1" x14ac:dyDescent="0.2">
      <c r="A215"/>
      <c r="B215" s="7" t="s">
        <v>2256</v>
      </c>
      <c r="C215"/>
      <c r="D215" s="11"/>
    </row>
    <row r="216" spans="1:4" s="8" customFormat="1" x14ac:dyDescent="0.2">
      <c r="A216"/>
      <c r="B216" s="7" t="s">
        <v>2257</v>
      </c>
      <c r="C216"/>
      <c r="D216" s="11"/>
    </row>
    <row r="217" spans="1:4" s="8" customFormat="1" x14ac:dyDescent="0.2">
      <c r="A217"/>
      <c r="B217" s="7" t="s">
        <v>2258</v>
      </c>
      <c r="C217"/>
      <c r="D217" s="47"/>
    </row>
    <row r="218" spans="1:4" s="8" customFormat="1" x14ac:dyDescent="0.2">
      <c r="A218"/>
      <c r="B218" s="7" t="s">
        <v>2259</v>
      </c>
      <c r="C218"/>
      <c r="D218" s="16"/>
    </row>
    <row r="219" spans="1:4" s="8" customFormat="1" x14ac:dyDescent="0.2">
      <c r="A219"/>
      <c r="B219" s="7" t="s">
        <v>2164</v>
      </c>
      <c r="C219"/>
      <c r="D219" s="11"/>
    </row>
    <row r="220" spans="1:4" s="8" customFormat="1" x14ac:dyDescent="0.2">
      <c r="A220"/>
      <c r="B220" s="7" t="s">
        <v>2260</v>
      </c>
      <c r="C220"/>
      <c r="D220" s="11"/>
    </row>
    <row r="221" spans="1:4" s="8" customFormat="1" x14ac:dyDescent="0.2">
      <c r="A221"/>
      <c r="B221" s="7" t="s">
        <v>2261</v>
      </c>
      <c r="C221"/>
      <c r="D221" s="16"/>
    </row>
    <row r="222" spans="1:4" s="8" customFormat="1" x14ac:dyDescent="0.2">
      <c r="A222"/>
      <c r="B222" s="7" t="s">
        <v>2262</v>
      </c>
      <c r="C222"/>
      <c r="D222" s="14"/>
    </row>
    <row r="223" spans="1:4" s="8" customFormat="1" x14ac:dyDescent="0.2">
      <c r="B223" s="9"/>
      <c r="D223" s="10"/>
    </row>
    <row r="224" spans="1:4" s="8" customFormat="1" x14ac:dyDescent="0.2">
      <c r="B224" s="9"/>
      <c r="D224" s="10"/>
    </row>
    <row r="225" spans="1:4" x14ac:dyDescent="0.2">
      <c r="A225" s="8"/>
      <c r="B225" s="9" t="s">
        <v>2241</v>
      </c>
      <c r="C225" s="8"/>
      <c r="D225" s="10" t="s">
        <v>2242</v>
      </c>
    </row>
    <row r="227" spans="1:4" x14ac:dyDescent="0.2">
      <c r="B227" s="7" t="s">
        <v>2263</v>
      </c>
      <c r="D227" s="14"/>
    </row>
    <row r="228" spans="1:4" x14ac:dyDescent="0.2">
      <c r="B228" s="7" t="s">
        <v>2243</v>
      </c>
    </row>
    <row r="230" spans="1:4" x14ac:dyDescent="0.2">
      <c r="B230" s="7" t="s">
        <v>2244</v>
      </c>
    </row>
    <row r="231" spans="1:4" x14ac:dyDescent="0.2">
      <c r="B231" s="7" t="s">
        <v>2245</v>
      </c>
    </row>
    <row r="232" spans="1:4" x14ac:dyDescent="0.2">
      <c r="B232" s="7" t="s">
        <v>2246</v>
      </c>
    </row>
    <row r="233" spans="1:4" x14ac:dyDescent="0.2">
      <c r="B233" s="7" t="s">
        <v>2247</v>
      </c>
    </row>
    <row r="234" spans="1:4" x14ac:dyDescent="0.2">
      <c r="B234" s="7" t="s">
        <v>129</v>
      </c>
    </row>
    <row r="235" spans="1:4" x14ac:dyDescent="0.2">
      <c r="B235" s="7" t="s">
        <v>2248</v>
      </c>
    </row>
    <row r="236" spans="1:4" x14ac:dyDescent="0.2">
      <c r="B236" s="7" t="s">
        <v>2249</v>
      </c>
    </row>
    <row r="237" spans="1:4" x14ac:dyDescent="0.2">
      <c r="B237" s="7" t="s">
        <v>132</v>
      </c>
    </row>
    <row r="238" spans="1:4" x14ac:dyDescent="0.2">
      <c r="B238" s="7" t="s">
        <v>134</v>
      </c>
    </row>
    <row r="239" spans="1:4" x14ac:dyDescent="0.2">
      <c r="B239" s="7" t="s">
        <v>2250</v>
      </c>
    </row>
    <row r="240" spans="1:4" x14ac:dyDescent="0.2">
      <c r="B240" s="7" t="s">
        <v>132</v>
      </c>
    </row>
    <row r="241" spans="2:4" x14ac:dyDescent="0.2">
      <c r="B241" s="7" t="s">
        <v>134</v>
      </c>
    </row>
    <row r="242" spans="2:4" x14ac:dyDescent="0.2">
      <c r="B242" s="7" t="s">
        <v>2251</v>
      </c>
    </row>
    <row r="243" spans="2:4" x14ac:dyDescent="0.2">
      <c r="B243" s="7" t="s">
        <v>2252</v>
      </c>
    </row>
    <row r="244" spans="2:4" x14ac:dyDescent="0.2">
      <c r="B244" s="7" t="s">
        <v>2253</v>
      </c>
      <c r="D244" s="16"/>
    </row>
    <row r="245" spans="2:4" x14ac:dyDescent="0.2">
      <c r="B245" s="7" t="s">
        <v>2254</v>
      </c>
      <c r="D245" s="19"/>
    </row>
    <row r="246" spans="2:4" x14ac:dyDescent="0.2">
      <c r="B246" s="7" t="s">
        <v>2255</v>
      </c>
    </row>
    <row r="247" spans="2:4" x14ac:dyDescent="0.2">
      <c r="B247" s="7" t="s">
        <v>2256</v>
      </c>
    </row>
    <row r="248" spans="2:4" x14ac:dyDescent="0.2">
      <c r="B248" s="7" t="s">
        <v>2257</v>
      </c>
    </row>
    <row r="249" spans="2:4" x14ac:dyDescent="0.2">
      <c r="B249" s="7" t="s">
        <v>2258</v>
      </c>
    </row>
    <row r="250" spans="2:4" x14ac:dyDescent="0.2">
      <c r="B250" s="7" t="s">
        <v>2259</v>
      </c>
      <c r="D250" s="17"/>
    </row>
    <row r="251" spans="2:4" x14ac:dyDescent="0.2">
      <c r="B251" s="7" t="s">
        <v>2164</v>
      </c>
    </row>
    <row r="252" spans="2:4" x14ac:dyDescent="0.2">
      <c r="B252" s="7" t="s">
        <v>2260</v>
      </c>
    </row>
    <row r="253" spans="2:4" x14ac:dyDescent="0.2">
      <c r="B253" s="7" t="s">
        <v>2261</v>
      </c>
    </row>
    <row r="254" spans="2:4" x14ac:dyDescent="0.2">
      <c r="B254" s="7" t="s">
        <v>2262</v>
      </c>
    </row>
    <row r="257" spans="1:4" x14ac:dyDescent="0.2">
      <c r="A257" s="8"/>
      <c r="B257" s="9" t="s">
        <v>2241</v>
      </c>
      <c r="C257" s="8"/>
      <c r="D257" s="10" t="s">
        <v>2242</v>
      </c>
    </row>
    <row r="259" spans="1:4" x14ac:dyDescent="0.2">
      <c r="B259" s="7" t="s">
        <v>2263</v>
      </c>
      <c r="D259" s="14"/>
    </row>
    <row r="260" spans="1:4" x14ac:dyDescent="0.2">
      <c r="B260" s="7" t="s">
        <v>2243</v>
      </c>
    </row>
    <row r="262" spans="1:4" x14ac:dyDescent="0.2">
      <c r="B262" s="7" t="s">
        <v>2244</v>
      </c>
    </row>
    <row r="263" spans="1:4" x14ac:dyDescent="0.2">
      <c r="B263" s="7" t="s">
        <v>2245</v>
      </c>
    </row>
    <row r="264" spans="1:4" x14ac:dyDescent="0.2">
      <c r="B264" s="7" t="s">
        <v>2246</v>
      </c>
    </row>
    <row r="265" spans="1:4" x14ac:dyDescent="0.2">
      <c r="B265" s="7" t="s">
        <v>2247</v>
      </c>
    </row>
    <row r="266" spans="1:4" x14ac:dyDescent="0.2">
      <c r="B266" s="7" t="s">
        <v>129</v>
      </c>
    </row>
    <row r="267" spans="1:4" x14ac:dyDescent="0.2">
      <c r="B267" s="7" t="s">
        <v>2248</v>
      </c>
    </row>
    <row r="268" spans="1:4" x14ac:dyDescent="0.2">
      <c r="B268" s="7" t="s">
        <v>2249</v>
      </c>
    </row>
    <row r="269" spans="1:4" x14ac:dyDescent="0.2">
      <c r="B269" s="7" t="s">
        <v>132</v>
      </c>
    </row>
    <row r="270" spans="1:4" x14ac:dyDescent="0.2">
      <c r="B270" s="7" t="s">
        <v>134</v>
      </c>
    </row>
    <row r="271" spans="1:4" x14ac:dyDescent="0.2">
      <c r="B271" s="7" t="s">
        <v>2250</v>
      </c>
    </row>
    <row r="272" spans="1:4" x14ac:dyDescent="0.2">
      <c r="B272" s="7" t="s">
        <v>132</v>
      </c>
    </row>
    <row r="273" spans="2:4" x14ac:dyDescent="0.2">
      <c r="B273" s="7" t="s">
        <v>134</v>
      </c>
    </row>
    <row r="274" spans="2:4" x14ac:dyDescent="0.2">
      <c r="B274" s="7" t="s">
        <v>2251</v>
      </c>
    </row>
    <row r="275" spans="2:4" x14ac:dyDescent="0.2">
      <c r="B275" s="7" t="s">
        <v>2252</v>
      </c>
      <c r="D275" s="18"/>
    </row>
    <row r="276" spans="2:4" x14ac:dyDescent="0.2">
      <c r="B276" s="7" t="s">
        <v>2253</v>
      </c>
      <c r="D276" s="16"/>
    </row>
    <row r="277" spans="2:4" x14ac:dyDescent="0.2">
      <c r="B277" s="7" t="s">
        <v>2254</v>
      </c>
      <c r="D277" s="16"/>
    </row>
    <row r="278" spans="2:4" x14ac:dyDescent="0.2">
      <c r="B278" s="7" t="s">
        <v>2255</v>
      </c>
    </row>
    <row r="279" spans="2:4" x14ac:dyDescent="0.2">
      <c r="B279" s="7" t="s">
        <v>2256</v>
      </c>
    </row>
    <row r="280" spans="2:4" x14ac:dyDescent="0.2">
      <c r="B280" s="7" t="s">
        <v>2257</v>
      </c>
    </row>
    <row r="281" spans="2:4" x14ac:dyDescent="0.2">
      <c r="B281" s="7" t="s">
        <v>2258</v>
      </c>
    </row>
    <row r="282" spans="2:4" x14ac:dyDescent="0.2">
      <c r="B282" s="7" t="s">
        <v>2259</v>
      </c>
      <c r="D282" s="16"/>
    </row>
    <row r="283" spans="2:4" x14ac:dyDescent="0.2">
      <c r="B283" s="7" t="s">
        <v>2164</v>
      </c>
    </row>
    <row r="284" spans="2:4" x14ac:dyDescent="0.2">
      <c r="B284" s="7" t="s">
        <v>2260</v>
      </c>
    </row>
    <row r="285" spans="2:4" x14ac:dyDescent="0.2">
      <c r="B285" s="7" t="s">
        <v>2261</v>
      </c>
    </row>
    <row r="286" spans="2:4" x14ac:dyDescent="0.2">
      <c r="B286" s="7" t="s">
        <v>2262</v>
      </c>
    </row>
  </sheetData>
  <pageMargins left="0.7" right="0.7" top="0.75" bottom="0.75" header="0.3" footer="0.3"/>
  <pageSetup orientation="portrait" r:id="rId1"/>
  <rowBreaks count="7" manualBreakCount="7">
    <brk id="34" max="3" man="1"/>
    <brk id="66" max="3" man="1"/>
    <brk id="97" max="3" man="1"/>
    <brk id="128" max="3" man="1"/>
    <brk id="159" max="3" man="1"/>
    <brk id="190" max="3" man="1"/>
    <brk id="255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0"/>
  <sheetViews>
    <sheetView workbookViewId="0">
      <selection sqref="A1:G260"/>
    </sheetView>
  </sheetViews>
  <sheetFormatPr defaultColWidth="4.36328125" defaultRowHeight="10.199999999999999" x14ac:dyDescent="0.2"/>
  <cols>
    <col min="1" max="1" width="4.36328125" style="30"/>
    <col min="2" max="2" width="25.26953125" style="31" customWidth="1"/>
    <col min="3" max="3" width="18.6328125" style="31" customWidth="1"/>
    <col min="4" max="4" width="22.08984375" style="31" customWidth="1"/>
    <col min="5" max="5" width="20.36328125" style="31" customWidth="1"/>
    <col min="6" max="6" width="22.6328125" style="31" customWidth="1"/>
    <col min="7" max="7" width="24" style="31" customWidth="1"/>
    <col min="8" max="16384" width="4.36328125" style="31"/>
  </cols>
  <sheetData>
    <row r="1" spans="1:7" x14ac:dyDescent="0.2">
      <c r="A1" s="30" t="str">
        <f>Rostr!A2</f>
        <v>001</v>
      </c>
      <c r="B1" s="31" t="str">
        <f>+CONCATENATE(Rostr!C2,", ",Rostr!B2," ",Rostr!D2," ",Rostr!A2)</f>
        <v>Perrelli, Phillip E.  001</v>
      </c>
      <c r="C1" s="31" t="str">
        <f>+CONCATENATE(Rostr!L2," ",Rostr!E2)</f>
        <v>925-698-4633 Yvonne</v>
      </c>
      <c r="D1" s="31" t="str">
        <f>Rostr!H2</f>
        <v>269 Oakwood Circle</v>
      </c>
      <c r="E1" s="31" t="str">
        <f>+CONCATENATE(Rostr!I2," ",Rostr!K2)</f>
        <v>Martinez 94553-3567</v>
      </c>
      <c r="F1" s="31" t="str">
        <f>+CONCATENATE(Rostr!R2)</f>
        <v>phlper@aol.com</v>
      </c>
      <c r="G1" s="31" t="str">
        <f>Rostr!O2</f>
        <v>Nat'l Sales Mgr - Kruger Foods</v>
      </c>
    </row>
    <row r="2" spans="1:7" x14ac:dyDescent="0.2">
      <c r="A2" s="30" t="str">
        <f>Rostr!A3</f>
        <v>002</v>
      </c>
      <c r="B2" s="31" t="str">
        <f>+CONCATENATE(Rostr!C3,", ",Rostr!B3," ",Rostr!D3," ",Rostr!A3)</f>
        <v>Cook, Wayne    002</v>
      </c>
      <c r="C2" s="31" t="str">
        <f>+CONCATENATE(Rostr!L3," ",Rostr!E3)</f>
        <v>925-933-8337 Glenda</v>
      </c>
      <c r="D2" s="31" t="str">
        <f>Rostr!H3</f>
        <v>719 Evelyn Court</v>
      </c>
      <c r="E2" s="31" t="str">
        <f>+CONCATENATE(Rostr!I3," ",Rostr!K3)</f>
        <v>Alamo 94507-1795</v>
      </c>
      <c r="F2" s="31" t="str">
        <f>+CONCATENATE(Rostr!R3)</f>
        <v>gwayc@aol.com</v>
      </c>
      <c r="G2" s="31" t="str">
        <f>Rostr!O3</f>
        <v>Sales and Mktg - Chevron</v>
      </c>
    </row>
    <row r="3" spans="1:7" x14ac:dyDescent="0.2">
      <c r="A3" s="30" t="str">
        <f>Rostr!A4</f>
        <v>003</v>
      </c>
      <c r="B3" s="31" t="str">
        <f>+CONCATENATE(Rostr!C4,", ",Rostr!B4," ",Rostr!D4," ",Rostr!A4)</f>
        <v>Gilliam, Charles E.  003</v>
      </c>
      <c r="C3" s="31" t="str">
        <f>+CONCATENATE(Rostr!L4," ",Rostr!E4)</f>
        <v>682-3782 Florence</v>
      </c>
      <c r="D3" s="31" t="str">
        <f>Rostr!H4</f>
        <v>1074 Kaski Lane</v>
      </c>
      <c r="E3" s="31" t="str">
        <f>+CONCATENATE(Rostr!I4," ",Rostr!K4)</f>
        <v>Concord 94518-1837</v>
      </c>
      <c r="F3" s="31" t="str">
        <f>+CONCATENATE(Rostr!R4)</f>
        <v>gilflo@comcast.net</v>
      </c>
      <c r="G3" s="31" t="str">
        <f>Rostr!O4</f>
        <v>LLNL Auditor</v>
      </c>
    </row>
    <row r="4" spans="1:7" x14ac:dyDescent="0.2">
      <c r="A4" s="30" t="str">
        <f>Rostr!A5</f>
        <v>004</v>
      </c>
      <c r="B4" s="31" t="str">
        <f>+CONCATENATE(Rostr!C5,", ",Rostr!B5," ",Rostr!D5," ",Rostr!A5)</f>
        <v>Walden, Herman  004</v>
      </c>
      <c r="C4" s="31" t="str">
        <f>+CONCATENATE(Rostr!L5," ",Rostr!E5)</f>
        <v>935-2216 Joyce</v>
      </c>
      <c r="D4" s="31" t="str">
        <f>Rostr!H5</f>
        <v>1867 Burl Hollow Court</v>
      </c>
      <c r="E4" s="31" t="str">
        <f>+CONCATENATE(Rostr!I5," ",Rostr!K5)</f>
        <v>Walnut Creek 94596-6167</v>
      </c>
      <c r="F4" s="31" t="str">
        <f>+CONCATENATE(Rostr!R5)</f>
        <v/>
      </c>
      <c r="G4" s="31" t="str">
        <f>Rostr!O5</f>
        <v>Contra Costa Fire District</v>
      </c>
    </row>
    <row r="5" spans="1:7" x14ac:dyDescent="0.2">
      <c r="A5" s="30" t="str">
        <f>Rostr!A6</f>
        <v>006</v>
      </c>
      <c r="B5" s="31" t="str">
        <f>+CONCATENATE(Rostr!C6,", ",Rostr!B6," ",Rostr!D6," ",Rostr!A6)</f>
        <v>Yee, Jai L.  006</v>
      </c>
      <c r="C5" s="31" t="str">
        <f>+CONCATENATE(Rostr!L6," ",Rostr!E6)</f>
        <v>933-5942 Gladys</v>
      </c>
      <c r="D5" s="31" t="str">
        <f>Rostr!H6</f>
        <v>420 Walnut Avenue</v>
      </c>
      <c r="E5" s="31" t="str">
        <f>+CONCATENATE(Rostr!I6," ",Rostr!K6)</f>
        <v>Walnut Creek 94598-3377</v>
      </c>
      <c r="F5" s="31" t="str">
        <f>+CONCATENATE(Rostr!R6)</f>
        <v>jgsyee@yahoo.com</v>
      </c>
      <c r="G5" s="31" t="str">
        <f>Rostr!O6</f>
        <v>PG&amp;E Civil Engr.</v>
      </c>
    </row>
    <row r="6" spans="1:7" x14ac:dyDescent="0.2">
      <c r="A6" s="30" t="str">
        <f>Rostr!A7</f>
        <v>008</v>
      </c>
      <c r="B6" s="31" t="str">
        <f>+CONCATENATE(Rostr!C7,", ",Rostr!B7," ",Rostr!D7," ",Rostr!A7)</f>
        <v>Braun, John C.  008</v>
      </c>
      <c r="C6" s="31" t="str">
        <f>+CONCATENATE(Rostr!L7," ",Rostr!E7)</f>
        <v>946-1426 Linda</v>
      </c>
      <c r="D6" s="31" t="str">
        <f>Rostr!H7</f>
        <v>133 Crest Avenue</v>
      </c>
      <c r="E6" s="31" t="str">
        <f>+CONCATENATE(Rostr!I7," ",Rostr!K7)</f>
        <v>Alamo  94507</v>
      </c>
      <c r="F6" s="31" t="str">
        <f>+CONCATENATE(Rostr!R7)</f>
        <v>mrhandballjc@msn.com</v>
      </c>
      <c r="G6" s="31" t="str">
        <f>Rostr!O7</f>
        <v>Pilot - United Airlines</v>
      </c>
    </row>
    <row r="7" spans="1:7" x14ac:dyDescent="0.2">
      <c r="A7" s="30" t="str">
        <f>Rostr!A8</f>
        <v>010</v>
      </c>
      <c r="B7" s="31" t="str">
        <f>+CONCATENATE(Rostr!C8,", ",Rostr!B8," ",Rostr!D8," ",Rostr!A8)</f>
        <v>Xavier, Carlos E.  010</v>
      </c>
      <c r="C7" s="31" t="str">
        <f>+CONCATENATE(Rostr!L8," ",Rostr!E8)</f>
        <v>947-6756 Ann</v>
      </c>
      <c r="D7" s="31" t="str">
        <f>Rostr!H8</f>
        <v>3324 Inverness Drive</v>
      </c>
      <c r="E7" s="31" t="str">
        <f>+CONCATENATE(Rostr!I8," ",Rostr!K8)</f>
        <v>Walnut Creek 94598-3936</v>
      </c>
      <c r="F7" s="31" t="str">
        <f>+CONCATENATE(Rostr!R8)</f>
        <v>anncarx@ca.astound.net</v>
      </c>
      <c r="G7" s="31" t="str">
        <f>Rostr!O8</f>
        <v>Kaiser Aluminum</v>
      </c>
    </row>
    <row r="8" spans="1:7" x14ac:dyDescent="0.2">
      <c r="A8" s="30" t="str">
        <f>Rostr!A9</f>
        <v>011</v>
      </c>
      <c r="B8" s="31" t="str">
        <f>+CONCATENATE(Rostr!C9,", ",Rostr!B9," ",Rostr!D9," ",Rostr!A9)</f>
        <v>Pirkle, Allen C.   011</v>
      </c>
      <c r="C8" s="31" t="str">
        <f>+CONCATENATE(Rostr!L9," ",Rostr!E9)</f>
        <v>939-5389 Susan</v>
      </c>
      <c r="D8" s="31" t="str">
        <f>Rostr!H9</f>
        <v>150 Kelobra Ct.</v>
      </c>
      <c r="E8" s="31" t="str">
        <f>+CONCATENATE(Rostr!I9," ",Rostr!K9)</f>
        <v>Walnut Creek 94598</v>
      </c>
      <c r="F8" s="31" t="str">
        <f>+CONCATENATE(Rostr!R9)</f>
        <v>acpirk@sbcglobal.net</v>
      </c>
      <c r="G8" s="31" t="str">
        <f>Rostr!O9</f>
        <v xml:space="preserve">Physician, John Muir </v>
      </c>
    </row>
    <row r="9" spans="1:7" x14ac:dyDescent="0.2">
      <c r="A9" s="30" t="str">
        <f>Rostr!A10</f>
        <v>012</v>
      </c>
      <c r="B9" s="31" t="str">
        <f>+CONCATENATE(Rostr!C10,", ",Rostr!B10," ",Rostr!D10," ",Rostr!A10)</f>
        <v>Chaffee, Richard (Dick) 012</v>
      </c>
      <c r="C9" s="31" t="str">
        <f>+CONCATENATE(Rostr!L10," ",Rostr!E10)</f>
        <v>932-5087 Maggie</v>
      </c>
      <c r="D9" s="31" t="str">
        <f>Rostr!H10</f>
        <v>425 Sutcliffe Place</v>
      </c>
      <c r="E9" s="31" t="str">
        <f>+CONCATENATE(Rostr!I10," ",Rostr!K10)</f>
        <v>Walnut Creek 94598-3923</v>
      </c>
      <c r="F9" s="31" t="str">
        <f>+CONCATENATE(Rostr!R10)</f>
        <v>rwchaffee@sbcglobal.net</v>
      </c>
      <c r="G9" s="31" t="str">
        <f>Rostr!O10</f>
        <v>Pacific Bell</v>
      </c>
    </row>
    <row r="10" spans="1:7" x14ac:dyDescent="0.2">
      <c r="A10" s="30" t="str">
        <f>Rostr!A11</f>
        <v>013</v>
      </c>
      <c r="B10" s="31" t="str">
        <f>+CONCATENATE(Rostr!C11,", ",Rostr!B11," ",Rostr!D11," ",Rostr!A11)</f>
        <v>Berkson, Edward B. Skip 013</v>
      </c>
      <c r="C10" s="31" t="str">
        <f>+CONCATENATE(Rostr!L11," ",Rostr!E11)</f>
        <v>437-1511 Sandra</v>
      </c>
      <c r="D10" s="31" t="str">
        <f>Rostr!H11</f>
        <v>54 Rossano Street</v>
      </c>
      <c r="E10" s="31" t="str">
        <f>+CONCATENATE(Rostr!I11," ",Rostr!K11)</f>
        <v>Brentwood 94513</v>
      </c>
      <c r="F10" s="31" t="str">
        <f>+CONCATENATE(Rostr!R11)</f>
        <v>edskip22@yahoo.com</v>
      </c>
      <c r="G10" s="31" t="str">
        <f>Rostr!O11</f>
        <v>Custodian; Walnut Creek</v>
      </c>
    </row>
    <row r="11" spans="1:7" x14ac:dyDescent="0.2">
      <c r="A11" s="30" t="str">
        <f>Rostr!A12</f>
        <v>014</v>
      </c>
      <c r="B11" s="31" t="str">
        <f>+CONCATENATE(Rostr!C12,", ",Rostr!B12," ",Rostr!D12," ",Rostr!A12)</f>
        <v>Murphy, Mike A. (Murph) 014</v>
      </c>
      <c r="C11" s="31" t="str">
        <f>+CONCATENATE(Rostr!L12," ",Rostr!E12)</f>
        <v>925-933-6521 Nancy</v>
      </c>
      <c r="D11" s="31" t="str">
        <f>Rostr!H12</f>
        <v>2752 San Antonio Dr.</v>
      </c>
      <c r="E11" s="31" t="str">
        <f>+CONCATENATE(Rostr!I12," ",Rostr!K12)</f>
        <v>Walnut Creek 94598-4129</v>
      </c>
      <c r="F11" s="31" t="str">
        <f>+CONCATENATE(Rostr!R12)</f>
        <v>themurph12@comcast.net</v>
      </c>
      <c r="G11" s="31" t="str">
        <f>Rostr!O12</f>
        <v>Industrial Sales - C &amp; H Sugar</v>
      </c>
    </row>
    <row r="12" spans="1:7" x14ac:dyDescent="0.2">
      <c r="A12" s="30" t="str">
        <f>Rostr!A13</f>
        <v>015</v>
      </c>
      <c r="B12" s="31" t="str">
        <f>+CONCATENATE(Rostr!C13,", ",Rostr!B13," ",Rostr!D13," ",Rostr!A13)</f>
        <v>Sandor, Louis (Lou) 015</v>
      </c>
      <c r="C12" s="31" t="str">
        <f>+CONCATENATE(Rostr!L13," ",Rostr!E13)</f>
        <v>944-1634 Zora</v>
      </c>
      <c r="D12" s="31" t="str">
        <f>Rostr!H13</f>
        <v>849 Stonehaven Drive</v>
      </c>
      <c r="E12" s="31" t="str">
        <f>+CONCATENATE(Rostr!I13," ",Rostr!K13)</f>
        <v>Walnut Creek 94598-4536</v>
      </c>
      <c r="F12" s="31" t="str">
        <f>+CONCATENATE(Rostr!R13)</f>
        <v>lsandor@astound.net</v>
      </c>
      <c r="G12" s="31" t="str">
        <f>Rostr!O13</f>
        <v>Cable and wireless</v>
      </c>
    </row>
    <row r="13" spans="1:7" x14ac:dyDescent="0.2">
      <c r="A13" s="30" t="str">
        <f>Rostr!A14</f>
        <v>016</v>
      </c>
      <c r="B13" s="31" t="str">
        <f>+CONCATENATE(Rostr!C14,", ",Rostr!B14," ",Rostr!D14," ",Rostr!A14)</f>
        <v>Johnson, Raymond L. (Larry) 016</v>
      </c>
      <c r="C13" s="31" t="str">
        <f>+CONCATENATE(Rostr!L14," ",Rostr!E14)</f>
        <v>935-2131 Joan</v>
      </c>
      <c r="D13" s="31" t="str">
        <f>Rostr!H14</f>
        <v>586 Rock Oak Road</v>
      </c>
      <c r="E13" s="31" t="str">
        <f>+CONCATENATE(Rostr!I14," ",Rostr!K14)</f>
        <v>Walnut Creek 94598-2744</v>
      </c>
      <c r="F13" s="31" t="str">
        <f>+CONCATENATE(Rostr!R14)</f>
        <v>rlarryjohnson@astound.net</v>
      </c>
      <c r="G13" s="31" t="str">
        <f>Rostr!O14</f>
        <v>Dow Chemical</v>
      </c>
    </row>
    <row r="14" spans="1:7" x14ac:dyDescent="0.2">
      <c r="A14" s="30" t="str">
        <f>Rostr!A15</f>
        <v>017</v>
      </c>
      <c r="B14" s="31" t="str">
        <f>+CONCATENATE(Rostr!C15,", ",Rostr!B15," ",Rostr!D15," ",Rostr!A15)</f>
        <v>Tinnes, Tim  017</v>
      </c>
      <c r="C14" s="31" t="str">
        <f>+CONCATENATE(Rostr!L15," ",Rostr!E15)</f>
        <v>820-8611 Dianne</v>
      </c>
      <c r="D14" s="31" t="str">
        <f>Rostr!H15</f>
        <v>200 Wayne Avenue</v>
      </c>
      <c r="E14" s="31" t="str">
        <f>+CONCATENATE(Rostr!I15," ",Rostr!K15)</f>
        <v>Alamo 94507-2453</v>
      </c>
      <c r="F14" s="31" t="str">
        <f>+CONCATENATE(Rostr!R15)</f>
        <v>ttinnes@att.net</v>
      </c>
      <c r="G14" s="31" t="str">
        <f>Rostr!O15</f>
        <v>Marketing, IBM</v>
      </c>
    </row>
    <row r="15" spans="1:7" x14ac:dyDescent="0.2">
      <c r="A15" s="30" t="str">
        <f>Rostr!A16</f>
        <v>018</v>
      </c>
      <c r="B15" s="31" t="str">
        <f>+CONCATENATE(Rostr!C16,", ",Rostr!B16," ",Rostr!D16," ",Rostr!A16)</f>
        <v>Langhorst, Carl W.  018</v>
      </c>
      <c r="C15" s="31" t="str">
        <f>+CONCATENATE(Rostr!L16," ",Rostr!E16)</f>
        <v>672-2541 Susan</v>
      </c>
      <c r="D15" s="31" t="str">
        <f>Rostr!H16</f>
        <v>120 Mount Whitney Way</v>
      </c>
      <c r="E15" s="31" t="str">
        <f>+CONCATENATE(Rostr!I16," ",Rostr!K16)</f>
        <v>Clayton 94517-1541</v>
      </c>
      <c r="F15" s="31" t="str">
        <f>+CONCATENATE(Rostr!R16)</f>
        <v>cslangho@mindspring.com</v>
      </c>
      <c r="G15" s="31" t="str">
        <f>Rostr!O16</f>
        <v>Shell Oil</v>
      </c>
    </row>
    <row r="16" spans="1:7" x14ac:dyDescent="0.2">
      <c r="A16" s="30" t="str">
        <f>Rostr!A17</f>
        <v>019</v>
      </c>
      <c r="B16" s="31" t="str">
        <f>+CONCATENATE(Rostr!C17,", ",Rostr!B17," ",Rostr!D17," ",Rostr!A17)</f>
        <v>Powell, Troy  019</v>
      </c>
      <c r="C16" s="31" t="str">
        <f>+CONCATENATE(Rostr!L17," ",Rostr!E17)</f>
        <v>934-9151 Kay</v>
      </c>
      <c r="D16" s="31" t="str">
        <f>Rostr!H17</f>
        <v>52 Briarwood Court</v>
      </c>
      <c r="E16" s="31" t="str">
        <f>+CONCATENATE(Rostr!I17," ",Rostr!K17)</f>
        <v>Walnut Creek 94597-6806</v>
      </c>
      <c r="F16" s="31" t="str">
        <f>+CONCATENATE(Rostr!R17)</f>
        <v>troypowell@earthlink.net</v>
      </c>
      <c r="G16" s="31" t="str">
        <f>Rostr!O17</f>
        <v>Paint and Body Shop Owner</v>
      </c>
    </row>
    <row r="17" spans="1:13" x14ac:dyDescent="0.2">
      <c r="A17" s="30" t="str">
        <f>Rostr!A18</f>
        <v>020</v>
      </c>
      <c r="B17" s="31" t="str">
        <f>+CONCATENATE(Rostr!C18,", ",Rostr!B18," ",Rostr!D18," ",Rostr!A18)</f>
        <v>Schoenfeld, Norman  020</v>
      </c>
      <c r="C17" s="31" t="str">
        <f>+CONCATENATE(Rostr!L18," ",Rostr!E18)</f>
        <v>376-7469 Bobbie</v>
      </c>
      <c r="D17" s="31" t="str">
        <f>Rostr!H18</f>
        <v>294 Claudia Court</v>
      </c>
      <c r="E17" s="31" t="str">
        <f>+CONCATENATE(Rostr!I18," ",Rostr!K18)</f>
        <v>Moraga 94556-2133</v>
      </c>
      <c r="F17" s="31" t="str">
        <f>+CONCATENATE(Rostr!R18)</f>
        <v>bobbiens@comcast.net</v>
      </c>
      <c r="G17" s="31" t="str">
        <f>Rostr!O18</f>
        <v>Schoenfeld Plumbing</v>
      </c>
    </row>
    <row r="18" spans="1:13" x14ac:dyDescent="0.2">
      <c r="A18" s="30" t="str">
        <f>Rostr!A19</f>
        <v>021</v>
      </c>
      <c r="B18" s="31" t="str">
        <f>+CONCATENATE(Rostr!C19,", ",Rostr!B19," ",Rostr!D19," ",Rostr!A19)</f>
        <v>Clizbe, Robert J. (Jim)  021</v>
      </c>
      <c r="C18" s="31" t="str">
        <f>+CONCATENATE(Rostr!L19," ",Rostr!E19)</f>
        <v>934-2252 Karen</v>
      </c>
      <c r="D18" s="31" t="str">
        <f>Rostr!H19</f>
        <v>2252 Bromfield Court</v>
      </c>
      <c r="E18" s="31" t="str">
        <f>+CONCATENATE(Rostr!I19," ",Rostr!K19)</f>
        <v>Walnut Creek 94596-6321</v>
      </c>
      <c r="F18" s="31" t="str">
        <f>+CONCATENATE(Rostr!R19)</f>
        <v>jcliz@aol.com</v>
      </c>
      <c r="G18" s="31" t="str">
        <f>Rostr!O19</f>
        <v>Granny Goose Foods</v>
      </c>
    </row>
    <row r="19" spans="1:13" x14ac:dyDescent="0.2">
      <c r="A19" s="30" t="str">
        <f>Rostr!A20</f>
        <v>022</v>
      </c>
      <c r="B19" s="31" t="str">
        <f>+CONCATENATE(Rostr!C20,", ",Rostr!B20," ",Rostr!D20," ",Rostr!A20)</f>
        <v>Portillo, Frank R.  (Frank) 022</v>
      </c>
      <c r="C19" s="31" t="str">
        <f>+CONCATENATE(Rostr!L20," ",Rostr!E20)</f>
        <v xml:space="preserve">937-1404 </v>
      </c>
      <c r="D19" s="31" t="str">
        <f>Rostr!H20</f>
        <v>874 Stonehaven Drive</v>
      </c>
      <c r="E19" s="31" t="str">
        <f>+CONCATENATE(Rostr!I20," ",Rostr!K20)</f>
        <v>Walnut Creek 94598-4537</v>
      </c>
      <c r="F19" s="31" t="str">
        <f>+CONCATENATE(Rostr!R20)</f>
        <v>hapgolf@gmail.com</v>
      </c>
      <c r="G19" s="31" t="str">
        <f>Rostr!O20</f>
        <v>Systems Analyst - APL</v>
      </c>
    </row>
    <row r="20" spans="1:13" x14ac:dyDescent="0.2">
      <c r="A20" s="30">
        <f>Rostr!A21</f>
        <v>23</v>
      </c>
      <c r="B20" s="31" t="str">
        <f>+CONCATENATE(Rostr!C21,", ",Rostr!B21," ",Rostr!D21," ",Rostr!A21)</f>
        <v>Vanoncini, Charles J. (Chuck) 23</v>
      </c>
      <c r="C20" s="31" t="str">
        <f>+CONCATENATE(Rostr!L21," ",Rostr!E21)</f>
        <v>945-6575 Diane</v>
      </c>
      <c r="D20" s="31" t="str">
        <f>Rostr!H21</f>
        <v>22 Lommel Court</v>
      </c>
      <c r="E20" s="31" t="str">
        <f>+CONCATENATE(Rostr!I21," ",Rostr!K21)</f>
        <v>Walnut Creek 94597</v>
      </c>
      <c r="F20" s="31" t="str">
        <f>+CONCATENATE(Rostr!R21)</f>
        <v>cvanoncini@yahoo.com</v>
      </c>
      <c r="G20" s="31" t="str">
        <f>Rostr!O21</f>
        <v>Dealey, Renton &amp; Assoc.</v>
      </c>
    </row>
    <row r="21" spans="1:13" x14ac:dyDescent="0.2">
      <c r="A21" s="30">
        <f>Rostr!A22</f>
        <v>24</v>
      </c>
      <c r="B21" s="31" t="str">
        <f>+CONCATENATE(Rostr!C22,", ",Rostr!B22," ",Rostr!D22," ",Rostr!A22)</f>
        <v>Dorr, Timothy (Tim) 24</v>
      </c>
      <c r="C21" s="31" t="str">
        <f>+CONCATENATE(Rostr!L22," ",Rostr!E22)</f>
        <v>939-4513 Kathy</v>
      </c>
      <c r="D21" s="31" t="str">
        <f>Rostr!H22</f>
        <v>2333 Parish Drive</v>
      </c>
      <c r="E21" s="31" t="str">
        <f>+CONCATENATE(Rostr!I22," ",Rostr!K22)</f>
        <v>Walnut Creek 94598-1525</v>
      </c>
      <c r="F21" s="31" t="str">
        <f>+CONCATENATE(Rostr!R22)</f>
        <v>timkathyd@sbcglobal.net</v>
      </c>
      <c r="G21" s="31" t="str">
        <f>Rostr!O22</f>
        <v>Pac Bell</v>
      </c>
    </row>
    <row r="22" spans="1:13" x14ac:dyDescent="0.2">
      <c r="A22" s="30" t="str">
        <f>Rostr!A23</f>
        <v>025</v>
      </c>
      <c r="B22" s="31" t="str">
        <f>+CONCATENATE(Rostr!C23,", ",Rostr!B23," ",Rostr!D23," ",Rostr!A23)</f>
        <v>Shurr, James (Jim) 025</v>
      </c>
      <c r="C22" s="31" t="str">
        <f>+CONCATENATE(Rostr!L23," ",Rostr!E23)</f>
        <v>937-9142 Barbara</v>
      </c>
      <c r="D22" s="31" t="str">
        <f>Rostr!H23</f>
        <v>856 Stonehaven Drive</v>
      </c>
      <c r="E22" s="31" t="str">
        <f>+CONCATENATE(Rostr!I23," ",Rostr!K23)</f>
        <v>Walnut Creek 94598-4537</v>
      </c>
      <c r="F22" s="31" t="str">
        <f>+CONCATENATE(Rostr!R23)</f>
        <v>shurrjim@astound.net</v>
      </c>
      <c r="G22" s="31" t="str">
        <f>Rostr!O23</f>
        <v>Golden Gate Moving</v>
      </c>
    </row>
    <row r="23" spans="1:13" x14ac:dyDescent="0.2">
      <c r="A23" s="30" t="str">
        <f>Rostr!A24</f>
        <v>026</v>
      </c>
      <c r="B23" s="31" t="str">
        <f>+CONCATENATE(Rostr!C24,", ",Rostr!B24," ",Rostr!D24," ",Rostr!A24)</f>
        <v>McClaughry, Darrell L.  026</v>
      </c>
      <c r="C23" s="31" t="str">
        <f>+CONCATENATE(Rostr!L24," ",Rostr!E24)</f>
        <v>933-1147 Violet</v>
      </c>
      <c r="D23" s="31" t="str">
        <f>Rostr!H24</f>
        <v>328 Fenway Drive</v>
      </c>
      <c r="E23" s="31" t="str">
        <f>+CONCATENATE(Rostr!I24," ",Rostr!K24)</f>
        <v>Walnut Creek 94598-4118</v>
      </c>
      <c r="F23" s="31" t="str">
        <f>+CONCATENATE(Rostr!R24)</f>
        <v>dvmcclaughry@att.net</v>
      </c>
      <c r="G23" s="31" t="str">
        <f>Rostr!O24</f>
        <v>Royal Hawaiian Seafood</v>
      </c>
    </row>
    <row r="24" spans="1:13" x14ac:dyDescent="0.2">
      <c r="A24" s="30" t="str">
        <f>Rostr!A25</f>
        <v>027</v>
      </c>
      <c r="B24" s="31" t="str">
        <f>+CONCATENATE(Rostr!C25,", ",Rostr!B25," ",Rostr!D25," ",Rostr!A25)</f>
        <v>Grummitt, Terry P. Terry 027</v>
      </c>
      <c r="C24" s="31" t="str">
        <f>+CONCATENATE(Rostr!L25," ",Rostr!E25)</f>
        <v>687-3801 Marty</v>
      </c>
      <c r="D24" s="31" t="str">
        <f>Rostr!H25</f>
        <v>1053 Winton Drive</v>
      </c>
      <c r="E24" s="31" t="str">
        <f>+CONCATENATE(Rostr!I25," ",Rostr!K25)</f>
        <v>Walnut Creek 94598</v>
      </c>
      <c r="F24" s="31" t="str">
        <f>+CONCATENATE(Rostr!R25)</f>
        <v>terry@value.net</v>
      </c>
      <c r="G24" s="31" t="str">
        <f>Rostr!O25</f>
        <v>Engineering/Contruction</v>
      </c>
    </row>
    <row r="25" spans="1:13" x14ac:dyDescent="0.2">
      <c r="A25" s="30" t="str">
        <f>Rostr!A26</f>
        <v>028</v>
      </c>
      <c r="B25" s="31" t="str">
        <f>+CONCATENATE(Rostr!C26,", ",Rostr!B26," ",Rostr!D26," ",Rostr!A26)</f>
        <v>Gebert, Rudolf J. (Rudy) 028</v>
      </c>
      <c r="C25" s="31" t="str">
        <f>+CONCATENATE(Rostr!L26," ",Rostr!E26)</f>
        <v>736-2401 Louise</v>
      </c>
      <c r="D25" s="31" t="str">
        <f>Rostr!H26</f>
        <v>63 Deer Meadow Lane</v>
      </c>
      <c r="E25" s="31" t="str">
        <f>+CONCATENATE(Rostr!I26," ",Rostr!K26)</f>
        <v>Danville 94506</v>
      </c>
      <c r="F25" s="31" t="str">
        <f>+CONCATENATE(Rostr!R26)</f>
        <v>rgebert63@comcast.net</v>
      </c>
      <c r="G25" s="31" t="str">
        <f>Rostr!O26</f>
        <v>VP Bank fo America</v>
      </c>
    </row>
    <row r="26" spans="1:13" x14ac:dyDescent="0.2">
      <c r="A26" s="30" t="str">
        <f>Rostr!A27</f>
        <v>029</v>
      </c>
      <c r="B26" s="31" t="str">
        <f>+CONCATENATE(Rostr!C27,", ",Rostr!B27," ",Rostr!D27," ",Rostr!A27)</f>
        <v>DeSilva, Lytton E.  029</v>
      </c>
      <c r="C26" s="31" t="str">
        <f>+CONCATENATE(Rostr!L27," ",Rostr!E27)</f>
        <v>254-5289 Audrey</v>
      </c>
      <c r="D26" s="31" t="str">
        <f>Rostr!H27</f>
        <v>60 Muth Drive</v>
      </c>
      <c r="E26" s="31" t="str">
        <f>+CONCATENATE(Rostr!I27," ",Rostr!K27)</f>
        <v>Orinda 94563-2819</v>
      </c>
      <c r="F26" s="31" t="str">
        <f>+CONCATENATE(Rostr!R27)</f>
        <v>lyttonaudrey@comcast.net</v>
      </c>
      <c r="G26" s="31" t="str">
        <f>Rostr!O27</f>
        <v>Kaiser Aluminum</v>
      </c>
    </row>
    <row r="27" spans="1:13" x14ac:dyDescent="0.2">
      <c r="A27" s="30" t="str">
        <f>Rostr!A28</f>
        <v>031</v>
      </c>
      <c r="B27" s="31" t="str">
        <f>+CONCATENATE(Rostr!C28,", ",Rostr!B28," ",Rostr!D28," ",Rostr!A28)</f>
        <v>Hayes, Wiliam J. (Bill) 031</v>
      </c>
      <c r="C27" s="31" t="str">
        <f>+CONCATENATE(Rostr!L28," ",Rostr!E28)</f>
        <v>944-5166 Louise</v>
      </c>
      <c r="D27" s="31" t="str">
        <f>Rostr!H28</f>
        <v>1840 Tice Creek Drive #2310</v>
      </c>
      <c r="E27" s="31" t="str">
        <f>+CONCATENATE(Rostr!I28," ",Rostr!K28)</f>
        <v>Walnut Creek 94595-2462</v>
      </c>
      <c r="F27" s="31" t="str">
        <f>+CONCATENATE(Rostr!R28)</f>
        <v/>
      </c>
      <c r="G27" s="31" t="str">
        <f>Rostr!O28</f>
        <v>Aramco</v>
      </c>
    </row>
    <row r="28" spans="1:13" x14ac:dyDescent="0.2">
      <c r="A28" s="30" t="str">
        <f>Rostr!A29</f>
        <v>032</v>
      </c>
      <c r="B28" s="31" t="str">
        <f>+CONCATENATE(Rostr!C29,", ",Rostr!B29," ",Rostr!D29," ",Rostr!A29)</f>
        <v>Redsun, Harold (Hal) 032</v>
      </c>
      <c r="C28" s="31" t="str">
        <f>+CONCATENATE(Rostr!L29," ",Rostr!E29)</f>
        <v>925-934-0670 Betty</v>
      </c>
      <c r="D28" s="31" t="str">
        <f>Rostr!H29</f>
        <v>1116 Chiltern Dr.</v>
      </c>
      <c r="E28" s="31" t="str">
        <f>+CONCATENATE(Rostr!I29," ",Rostr!K29)</f>
        <v>Walnut Creek 94596-6444</v>
      </c>
      <c r="F28" s="31" t="str">
        <f>+CONCATENATE(Rostr!R29)</f>
        <v>halybet@gmail.com</v>
      </c>
      <c r="G28" s="31" t="str">
        <f>Rostr!O29</f>
        <v>Technologist Del Monte Foods</v>
      </c>
    </row>
    <row r="29" spans="1:13" x14ac:dyDescent="0.2">
      <c r="A29" s="30">
        <f>Rostr!A30</f>
        <v>33</v>
      </c>
      <c r="B29" s="31" t="str">
        <f>+CONCATENATE(Rostr!C30,", ",Rostr!B30," ",Rostr!D30," ",Rostr!A30)</f>
        <v>Schneider, Michel B. (Mike) 33</v>
      </c>
      <c r="C29" s="31" t="str">
        <f>+CONCATENATE(Rostr!L30," ",Rostr!E30)</f>
        <v>510-543-7034 Sharon</v>
      </c>
      <c r="D29" s="31" t="str">
        <f>Rostr!H30</f>
        <v>2610 Regent St #105</v>
      </c>
      <c r="E29" s="31" t="str">
        <f>+CONCATENATE(Rostr!I30," ",Rostr!K30)</f>
        <v>Berkeley 94704</v>
      </c>
      <c r="F29" s="31" t="str">
        <f>+CONCATENATE(Rostr!R30)</f>
        <v>schneiders@prodigy.net</v>
      </c>
      <c r="G29" s="31" t="str">
        <f>Rostr!O30</f>
        <v>Controller; Cymed Ostomy Co.</v>
      </c>
    </row>
    <row r="30" spans="1:13" x14ac:dyDescent="0.2">
      <c r="A30" s="30" t="str">
        <f>Rostr!A31</f>
        <v>034</v>
      </c>
      <c r="B30" s="31" t="str">
        <f>+CONCATENATE(Rostr!C31,", ",Rostr!B31," ",Rostr!D31," ",Rostr!A31)</f>
        <v>Hemmelsbach, William (Bill) 034</v>
      </c>
      <c r="C30" s="31" t="str">
        <f>+CONCATENATE(Rostr!L31," ",Rostr!E31)</f>
        <v xml:space="preserve">458-2511 </v>
      </c>
      <c r="D30" s="31" t="str">
        <f>Rostr!H31</f>
        <v>583 Marina Road</v>
      </c>
      <c r="E30" s="31" t="str">
        <f>+CONCATENATE(Rostr!I31," ",Rostr!K31)</f>
        <v>Bay Point 94565-1324</v>
      </c>
      <c r="F30" s="31" t="str">
        <f>+CONCATENATE(Rostr!R31)</f>
        <v>wdhem@sbcglobal.net</v>
      </c>
      <c r="G30" s="31" t="str">
        <f>Rostr!O31</f>
        <v>Insurance Claims</v>
      </c>
    </row>
    <row r="31" spans="1:13" x14ac:dyDescent="0.2">
      <c r="A31" s="30" t="str">
        <f>Rostr!A32</f>
        <v>035</v>
      </c>
      <c r="B31" s="31" t="str">
        <f>+CONCATENATE(Rostr!C32,", ",Rostr!B32," ",Rostr!D32," ",Rostr!A32)</f>
        <v>Butner, Dave  035</v>
      </c>
      <c r="C31" s="31" t="str">
        <f>+CONCATENATE(Rostr!L32," ",Rostr!E32)</f>
        <v>933-1086 Sandy</v>
      </c>
      <c r="D31" s="31" t="str">
        <f>Rostr!H32</f>
        <v>20 Forest Hills Ct.</v>
      </c>
      <c r="E31" s="31" t="str">
        <f>+CONCATENATE(Rostr!I32," ",Rostr!K32)</f>
        <v>Walnut Creek 94597</v>
      </c>
      <c r="F31" s="31" t="str">
        <f>+CONCATENATE(Rostr!R32)</f>
        <v>dlbutner@astound.net</v>
      </c>
      <c r="G31" s="31" t="str">
        <f>Rostr!O32</f>
        <v>federal Gov't</v>
      </c>
      <c r="M31" s="30" t="s">
        <v>2062</v>
      </c>
    </row>
    <row r="32" spans="1:13" x14ac:dyDescent="0.2">
      <c r="A32" s="30" t="str">
        <f>Rostr!A33</f>
        <v>037</v>
      </c>
      <c r="B32" s="31" t="str">
        <f>+CONCATENATE(Rostr!C33,", ",Rostr!B33," ",Rostr!D33," ",Rostr!A33)</f>
        <v>Hunter, Jerry  037</v>
      </c>
      <c r="C32" s="31" t="str">
        <f>+CONCATENATE(Rostr!L33," ",Rostr!E33)</f>
        <v>376-4353 Dee</v>
      </c>
      <c r="D32" s="31" t="str">
        <f>Rostr!H33</f>
        <v>2 Doral Drive</v>
      </c>
      <c r="E32" s="31" t="str">
        <f>+CONCATENATE(Rostr!I33," ",Rostr!K33)</f>
        <v>Moraga 94556-1041</v>
      </c>
      <c r="F32" s="31" t="str">
        <f>+CONCATENATE(Rostr!R33)</f>
        <v>olejerhunter@aol.com</v>
      </c>
      <c r="G32" s="31" t="str">
        <f>Rostr!O33</f>
        <v>PG&amp;E</v>
      </c>
    </row>
    <row r="33" spans="1:7" x14ac:dyDescent="0.2">
      <c r="A33" s="30" t="str">
        <f>Rostr!A34</f>
        <v>039</v>
      </c>
      <c r="B33" s="31" t="str">
        <f>+CONCATENATE(Rostr!C34,", ",Rostr!B34," ",Rostr!D34," ",Rostr!A34)</f>
        <v>Canane, John T.  039</v>
      </c>
      <c r="C33" s="31" t="str">
        <f>+CONCATENATE(Rostr!L34," ",Rostr!E34)</f>
        <v>947-5817 Marie</v>
      </c>
      <c r="D33" s="31" t="str">
        <f>Rostr!H34</f>
        <v>1001 Camino Verde Circle</v>
      </c>
      <c r="E33" s="31" t="str">
        <f>+CONCATENATE(Rostr!I34," ",Rostr!K34)</f>
        <v>Walnut Creek 94597-2271</v>
      </c>
      <c r="F33" s="31" t="str">
        <f>+CONCATENATE(Rostr!R34)</f>
        <v>mariecando@att.net</v>
      </c>
      <c r="G33" s="31" t="str">
        <f>Rostr!O34</f>
        <v>Liberty Mutual Ins.</v>
      </c>
    </row>
    <row r="34" spans="1:7" x14ac:dyDescent="0.2">
      <c r="A34" s="30" t="str">
        <f>Rostr!A35</f>
        <v>041</v>
      </c>
      <c r="B34" s="31" t="str">
        <f>+CONCATENATE(Rostr!C35,", ",Rostr!B35," ",Rostr!D35," ",Rostr!A35)</f>
        <v>Alberts, Norman J. (Norm) 041</v>
      </c>
      <c r="C34" s="31" t="str">
        <f>+CONCATENATE(Rostr!L35," ",Rostr!E35)</f>
        <v>837-4074 Karen</v>
      </c>
      <c r="D34" s="31" t="str">
        <f>Rostr!H35</f>
        <v>523 Carleton Way</v>
      </c>
      <c r="E34" s="31" t="str">
        <f>+CONCATENATE(Rostr!I35," ",Rostr!K35)</f>
        <v>Alamo 94507</v>
      </c>
      <c r="F34" s="31" t="str">
        <f>+CONCATENATE(Rostr!R35)</f>
        <v>na_blc@sbcglobal.net</v>
      </c>
      <c r="G34" s="31" t="str">
        <f>Rostr!O35</f>
        <v>Berkeley Land Co.</v>
      </c>
    </row>
    <row r="35" spans="1:7" x14ac:dyDescent="0.2">
      <c r="A35" s="30" t="str">
        <f>Rostr!A36</f>
        <v>042</v>
      </c>
      <c r="B35" s="31" t="str">
        <f>+CONCATENATE(Rostr!C36,", ",Rostr!B36," ",Rostr!D36," ",Rostr!A36)</f>
        <v>Kaplan, Marvin (Jerry) 042</v>
      </c>
      <c r="C35" s="31" t="str">
        <f>+CONCATENATE(Rostr!L36," ",Rostr!E36)</f>
        <v>938-1037 Arlene</v>
      </c>
      <c r="D35" s="31" t="str">
        <f>Rostr!H36</f>
        <v>437 Sutcliffe Place</v>
      </c>
      <c r="E35" s="31" t="str">
        <f>+CONCATENATE(Rostr!I36," ",Rostr!K36)</f>
        <v>Walnut Creek 94598-3923</v>
      </c>
      <c r="F35" s="31" t="str">
        <f>+CONCATENATE(Rostr!R36)</f>
        <v>mgkaplan@astound.net</v>
      </c>
      <c r="G35" s="31" t="str">
        <f>Rostr!O36</f>
        <v>PSS World-Medical Card</v>
      </c>
    </row>
    <row r="36" spans="1:7" x14ac:dyDescent="0.2">
      <c r="A36" s="30" t="str">
        <f>Rostr!A37</f>
        <v>045</v>
      </c>
      <c r="B36" s="31" t="str">
        <f>+CONCATENATE(Rostr!C37,", ",Rostr!B37," ",Rostr!D37," ",Rostr!A37)</f>
        <v>Smith, Roger  045</v>
      </c>
      <c r="C36" s="31" t="str">
        <f>+CONCATENATE(Rostr!L37," ",Rostr!E37)</f>
        <v>930-9427 Ann</v>
      </c>
      <c r="D36" s="31" t="str">
        <f>Rostr!H37</f>
        <v>2104 Devonshire Court</v>
      </c>
      <c r="E36" s="31" t="str">
        <f>+CONCATENATE(Rostr!I37," ",Rostr!K37)</f>
        <v>Walnut Creek 94596-6213</v>
      </c>
      <c r="F36" s="31" t="str">
        <f>+CONCATENATE(Rostr!R37)</f>
        <v>ra-smith@pacbell.net</v>
      </c>
      <c r="G36" s="31" t="str">
        <f>Rostr!O37</f>
        <v>Golden Gate Univ.</v>
      </c>
    </row>
    <row r="37" spans="1:7" x14ac:dyDescent="0.2">
      <c r="A37" s="30">
        <f>Rostr!A38</f>
        <v>46</v>
      </c>
      <c r="B37" s="31" t="str">
        <f>+CONCATENATE(Rostr!C38,", ",Rostr!B38," ",Rostr!D38," ",Rostr!A38)</f>
        <v>Loder, Robert (Bob) 46</v>
      </c>
      <c r="C37" s="31" t="str">
        <f>+CONCATENATE(Rostr!L38," ",Rostr!E38)</f>
        <v>938-5183 Clem</v>
      </c>
      <c r="D37" s="31" t="str">
        <f>Rostr!H38</f>
        <v>2050 Doris Avenue</v>
      </c>
      <c r="E37" s="31" t="str">
        <f>+CONCATENATE(Rostr!I38," ",Rostr!K38)</f>
        <v>Walnut Creek 94596-5720</v>
      </c>
      <c r="F37" s="31" t="str">
        <f>+CONCATENATE(Rostr!R38)</f>
        <v>rtloder@msn.com</v>
      </c>
      <c r="G37" s="31" t="str">
        <f>Rostr!O38</f>
        <v>Bechtel</v>
      </c>
    </row>
    <row r="38" spans="1:7" x14ac:dyDescent="0.2">
      <c r="A38" s="30" t="str">
        <f>Rostr!A39</f>
        <v>048</v>
      </c>
      <c r="B38" s="31" t="str">
        <f>+CONCATENATE(Rostr!C39,", ",Rostr!B39," ",Rostr!D39," ",Rostr!A39)</f>
        <v>Goff, Phillip (Phil) 048</v>
      </c>
      <c r="C38" s="31" t="str">
        <f>+CONCATENATE(Rostr!L39," ",Rostr!E39)</f>
        <v>831-3692 Diane</v>
      </c>
      <c r="D38" s="31" t="str">
        <f>Rostr!H39</f>
        <v>2081 Pebble Drive</v>
      </c>
      <c r="E38" s="31" t="str">
        <f>+CONCATENATE(Rostr!I39," ",Rostr!K39)</f>
        <v>Alamo 94507-2015</v>
      </c>
      <c r="F38" s="31" t="str">
        <f>+CONCATENATE(Rostr!R39)</f>
        <v>philgoff@yahoo.com</v>
      </c>
      <c r="G38" s="31" t="str">
        <f>Rostr!O39</f>
        <v>Chevron</v>
      </c>
    </row>
    <row r="39" spans="1:7" x14ac:dyDescent="0.2">
      <c r="A39" s="30" t="str">
        <f>Rostr!A40</f>
        <v>049</v>
      </c>
      <c r="B39" s="31" t="str">
        <f>+CONCATENATE(Rostr!C40,", ",Rostr!B40," ",Rostr!D40," ",Rostr!A40)</f>
        <v>Leschot, Allen  049</v>
      </c>
      <c r="C39" s="31" t="str">
        <f>+CONCATENATE(Rostr!L40," ",Rostr!E40)</f>
        <v>689-1877 Marilyn</v>
      </c>
      <c r="D39" s="31" t="str">
        <f>Rostr!H40</f>
        <v>1984 Marta Drive</v>
      </c>
      <c r="E39" s="31" t="str">
        <f>+CONCATENATE(Rostr!I40," ",Rostr!K40)</f>
        <v>Pleasant Hill 94523-3043</v>
      </c>
      <c r="F39" s="31" t="str">
        <f>+CONCATENATE(Rostr!R40)</f>
        <v/>
      </c>
      <c r="G39" s="31" t="str">
        <f>Rostr!O40</f>
        <v>Baker</v>
      </c>
    </row>
    <row r="40" spans="1:7" x14ac:dyDescent="0.2">
      <c r="A40" s="30" t="str">
        <f>Rostr!A41</f>
        <v>050</v>
      </c>
      <c r="B40" s="31" t="str">
        <f>+CONCATENATE(Rostr!C41,", ",Rostr!B41," ",Rostr!D41," ",Rostr!A41)</f>
        <v>Waterman, Douglas R. (Doug) 050</v>
      </c>
      <c r="C40" s="31" t="str">
        <f>+CONCATENATE(Rostr!L41," ",Rostr!E41)</f>
        <v>937-7097 Ruth</v>
      </c>
      <c r="D40" s="31" t="str">
        <f>Rostr!H41</f>
        <v>955 Cheyenne Drive</v>
      </c>
      <c r="E40" s="31" t="str">
        <f>+CONCATENATE(Rostr!I41," ",Rostr!K41)</f>
        <v>Walnut Creek 94598-4446</v>
      </c>
      <c r="F40" s="31" t="str">
        <f>+CONCATENATE(Rostr!R41)</f>
        <v>dougwat29@gmail.com</v>
      </c>
      <c r="G40" s="31" t="str">
        <f>Rostr!O41</f>
        <v>Chevron</v>
      </c>
    </row>
    <row r="41" spans="1:7" x14ac:dyDescent="0.2">
      <c r="A41" s="30" t="str">
        <f>Rostr!A42</f>
        <v>051</v>
      </c>
      <c r="B41" s="31" t="str">
        <f>+CONCATENATE(Rostr!C42,", ",Rostr!B42," ",Rostr!D42," ",Rostr!A42)</f>
        <v>Fucik, John J. (Jack) 051</v>
      </c>
      <c r="C41" s="31" t="str">
        <f>+CONCATENATE(Rostr!L42," ",Rostr!E42)</f>
        <v>775-622-8088 Eileen</v>
      </c>
      <c r="D41" s="31" t="str">
        <f>Rostr!H42</f>
        <v>3110 Tamarisk Drive</v>
      </c>
      <c r="E41" s="31" t="str">
        <f>+CONCATENATE(Rostr!I42," ",Rostr!K42)</f>
        <v>Reno 89502-9743</v>
      </c>
      <c r="F41" s="31" t="str">
        <f>+CONCATENATE(Rostr!R42)</f>
        <v>jack41tx@gmail.com</v>
      </c>
      <c r="G41" s="31" t="str">
        <f>Rostr!O42</f>
        <v>Pan Am-Delta</v>
      </c>
    </row>
    <row r="42" spans="1:7" x14ac:dyDescent="0.2">
      <c r="A42" s="30" t="str">
        <f>Rostr!A43</f>
        <v>052</v>
      </c>
      <c r="B42" s="31" t="str">
        <f>+CONCATENATE(Rostr!C43,", ",Rostr!B43," ",Rostr!D43," ",Rostr!A43)</f>
        <v>Plank, Lloyd G. (Lloyd) 052</v>
      </c>
      <c r="C42" s="31" t="str">
        <f>+CONCATENATE(Rostr!L43," ",Rostr!E43)</f>
        <v>284-7438 Joyce</v>
      </c>
      <c r="D42" s="31" t="str">
        <f>Rostr!H43</f>
        <v>21 Chapel Drive</v>
      </c>
      <c r="E42" s="31" t="str">
        <f>+CONCATENATE(Rostr!I43," ",Rostr!K43)</f>
        <v>Lafayette 94549-3309</v>
      </c>
      <c r="F42" s="31" t="str">
        <f>+CONCATENATE(Rostr!R43)</f>
        <v>plankl@comcast.net</v>
      </c>
      <c r="G42" s="31" t="str">
        <f>Rostr!O43</f>
        <v>Chevron</v>
      </c>
    </row>
    <row r="43" spans="1:7" x14ac:dyDescent="0.2">
      <c r="A43" s="30" t="str">
        <f>Rostr!A44</f>
        <v>053</v>
      </c>
      <c r="B43" s="31" t="str">
        <f>+CONCATENATE(Rostr!C44,", ",Rostr!B44," ",Rostr!D44," ",Rostr!A44)</f>
        <v>Clark, William S. (Bill) 053</v>
      </c>
      <c r="C43" s="31" t="str">
        <f>+CONCATENATE(Rostr!L44," ",Rostr!E44)</f>
        <v>932-1167 Laura</v>
      </c>
      <c r="D43" s="31" t="str">
        <f>Rostr!H44</f>
        <v>2156 Hadden Road</v>
      </c>
      <c r="E43" s="31" t="str">
        <f>+CONCATENATE(Rostr!I44," ",Rostr!K44)</f>
        <v>Walnut Creek 94596-5823</v>
      </c>
      <c r="F43" s="31" t="str">
        <f>+CONCATENATE(Rostr!R44)</f>
        <v>papaandmimi@astound.net</v>
      </c>
      <c r="G43" s="31" t="str">
        <f>Rostr!O44</f>
        <v>Attorney  General</v>
      </c>
    </row>
    <row r="44" spans="1:7" x14ac:dyDescent="0.2">
      <c r="A44" s="30" t="str">
        <f>Rostr!A45</f>
        <v>055</v>
      </c>
      <c r="B44" s="31" t="str">
        <f>+CONCATENATE(Rostr!C45,", ",Rostr!B45," ",Rostr!D45," ",Rostr!A45)</f>
        <v>Bonfiglio, Gary A.  055</v>
      </c>
      <c r="C44" s="31" t="str">
        <f>+CONCATENATE(Rostr!L45," ",Rostr!E45)</f>
        <v>925-932-4242 Carol</v>
      </c>
      <c r="D44" s="31" t="str">
        <f>Rostr!H45</f>
        <v>660 Quail Crest Dr.</v>
      </c>
      <c r="E44" s="31" t="str">
        <f>+CONCATENATE(Rostr!I45," ",Rostr!K45)</f>
        <v>Walnut Creek 94598-4057</v>
      </c>
      <c r="F44" s="31" t="str">
        <f>+CONCATENATE(Rostr!R45)</f>
        <v>cgbonfig@astound.net</v>
      </c>
      <c r="G44" s="31" t="str">
        <f>Rostr!O45</f>
        <v>City Planner - City of Concord</v>
      </c>
    </row>
    <row r="45" spans="1:7" x14ac:dyDescent="0.2">
      <c r="A45" s="30" t="str">
        <f>Rostr!A46</f>
        <v>058</v>
      </c>
      <c r="B45" s="31" t="str">
        <f>+CONCATENATE(Rostr!C46,", ",Rostr!B46," ",Rostr!D46," ",Rostr!A46)</f>
        <v>McCallum, William E. (Bill) 058</v>
      </c>
      <c r="C45" s="31" t="str">
        <f>+CONCATENATE(Rostr!L46," ",Rostr!E46)</f>
        <v>939-5045 Beverly</v>
      </c>
      <c r="D45" s="31" t="str">
        <f>Rostr!H46</f>
        <v>2328 Banbury Place</v>
      </c>
      <c r="E45" s="31" t="str">
        <f>+CONCATENATE(Rostr!I46," ",Rostr!K46)</f>
        <v>Walnut Creek 94598-2347</v>
      </c>
      <c r="F45" s="31" t="str">
        <f>+CONCATENATE(Rostr!R46)</f>
        <v>bill.bev@astound.net</v>
      </c>
      <c r="G45" s="31" t="str">
        <f>Rostr!O46</f>
        <v>D.S. Kennedy</v>
      </c>
    </row>
    <row r="46" spans="1:7" x14ac:dyDescent="0.2">
      <c r="A46" s="30" t="str">
        <f>Rostr!A47</f>
        <v>059</v>
      </c>
      <c r="B46" s="31" t="str">
        <f>+CONCATENATE(Rostr!C47,", ",Rostr!B47," ",Rostr!D47," ",Rostr!A47)</f>
        <v>Rohrs, Anthony C.  059</v>
      </c>
      <c r="C46" s="31" t="str">
        <f>+CONCATENATE(Rostr!L47," ",Rostr!E47)</f>
        <v>680-8345 Lola</v>
      </c>
      <c r="D46" s="31" t="str">
        <f>Rostr!H47</f>
        <v>3440 McKean Drive</v>
      </c>
      <c r="E46" s="31" t="str">
        <f>+CONCATENATE(Rostr!I47," ",Rostr!K47)</f>
        <v>Concord 94518-2315</v>
      </c>
      <c r="F46" s="31" t="str">
        <f>+CONCATENATE(Rostr!R47)</f>
        <v>rohrstonyc@aol.com</v>
      </c>
      <c r="G46" s="31" t="str">
        <f>Rostr!O47</f>
        <v>Wells Fargo</v>
      </c>
    </row>
    <row r="47" spans="1:7" x14ac:dyDescent="0.2">
      <c r="A47" s="30" t="str">
        <f>Rostr!A48</f>
        <v>061</v>
      </c>
      <c r="B47" s="31" t="str">
        <f>+CONCATENATE(Rostr!C48,", ",Rostr!B48," ",Rostr!D48," ",Rostr!A48)</f>
        <v>Schafer, Norman F. (Fred) 061</v>
      </c>
      <c r="C47" s="31" t="str">
        <f>+CONCATENATE(Rostr!L48," ",Rostr!E48)</f>
        <v>648-4199 Kerry</v>
      </c>
      <c r="D47" s="31" t="str">
        <f>Rostr!H48</f>
        <v>253 Conifer Terrace</v>
      </c>
      <c r="E47" s="31" t="str">
        <f>+CONCATENATE(Rostr!I48," ",Rostr!K48)</f>
        <v>Danville 94506</v>
      </c>
      <c r="F47" s="31" t="str">
        <f>+CONCATENATE(Rostr!R48)</f>
        <v>fred.schafer3@gmail.com</v>
      </c>
      <c r="G47" s="31" t="str">
        <f>Rostr!O48</f>
        <v>Engineering/KleinFelder</v>
      </c>
    </row>
    <row r="48" spans="1:7" x14ac:dyDescent="0.2">
      <c r="A48" s="30" t="str">
        <f>Rostr!A49</f>
        <v>062</v>
      </c>
      <c r="B48" s="31" t="str">
        <f>+CONCATENATE(Rostr!C49,", ",Rostr!B49," ",Rostr!D49," ",Rostr!A49)</f>
        <v>Boswell, Gary F.  062</v>
      </c>
      <c r="C48" s="31" t="str">
        <f>+CONCATENATE(Rostr!L49," ",Rostr!E49)</f>
        <v>925-673-3545 Bonnie</v>
      </c>
      <c r="D48" s="31" t="str">
        <f>Rostr!H49</f>
        <v>2 Rachel Ranch Court</v>
      </c>
      <c r="E48" s="31" t="str">
        <f>+CONCATENATE(Rostr!I49," ",Rostr!K49)</f>
        <v>Clayton 94517</v>
      </c>
      <c r="F48" s="31" t="str">
        <f>+CONCATENATE(Rostr!R49)</f>
        <v>gfboswell@yahoo.com</v>
      </c>
      <c r="G48" s="31" t="str">
        <f>Rostr!O49</f>
        <v>Christie Constructors Corp</v>
      </c>
    </row>
    <row r="49" spans="1:7" x14ac:dyDescent="0.2">
      <c r="A49" s="30" t="str">
        <f>Rostr!A50</f>
        <v>063</v>
      </c>
      <c r="B49" s="31" t="str">
        <f>+CONCATENATE(Rostr!C50,", ",Rostr!B50," ",Rostr!D50," ",Rostr!A50)</f>
        <v>Zavattero, Albert N.  063</v>
      </c>
      <c r="C49" s="31" t="str">
        <f>+CONCATENATE(Rostr!L50," ",Rostr!E50)</f>
        <v>933-0465 Joyce</v>
      </c>
      <c r="D49" s="31" t="str">
        <f>Rostr!H50</f>
        <v>2412 Lariat Lane</v>
      </c>
      <c r="E49" s="31" t="str">
        <f>+CONCATENATE(Rostr!I50," ",Rostr!K50)</f>
        <v>Walnut Creek 94596-6607</v>
      </c>
      <c r="F49" s="31" t="str">
        <f>+CONCATENATE(Rostr!R50)</f>
        <v>jandazav@juno.com</v>
      </c>
      <c r="G49" s="31" t="str">
        <f>Rostr!O50</f>
        <v>Chevron</v>
      </c>
    </row>
    <row r="50" spans="1:7" x14ac:dyDescent="0.2">
      <c r="A50" s="30" t="str">
        <f>Rostr!A51</f>
        <v>064</v>
      </c>
      <c r="B50" s="31" t="str">
        <f>+CONCATENATE(Rostr!C51,", ",Rostr!B51," ",Rostr!D51," ",Rostr!A51)</f>
        <v>Ostler, Joseph (Joe) 064</v>
      </c>
      <c r="C50" s="31" t="str">
        <f>+CONCATENATE(Rostr!L51," ",Rostr!E51)</f>
        <v xml:space="preserve">930-8857 </v>
      </c>
      <c r="D50" s="31" t="str">
        <f>Rostr!H51</f>
        <v>1017 Camino Verde Circle</v>
      </c>
      <c r="E50" s="31" t="str">
        <f>+CONCATENATE(Rostr!I51," ",Rostr!K51)</f>
        <v>Walnut Creek 94597-2271</v>
      </c>
      <c r="F50" s="31" t="str">
        <f>+CONCATENATE(Rostr!R51)</f>
        <v>jdostler@gmail.com</v>
      </c>
      <c r="G50" s="31" t="str">
        <f>Rostr!O51</f>
        <v xml:space="preserve"> </v>
      </c>
    </row>
    <row r="51" spans="1:7" x14ac:dyDescent="0.2">
      <c r="A51" s="30" t="str">
        <f>Rostr!A52</f>
        <v>066</v>
      </c>
      <c r="B51" s="31" t="str">
        <f>+CONCATENATE(Rostr!C52,", ",Rostr!B52," ",Rostr!D52," ",Rostr!A52)</f>
        <v>McCullough, Gene  066</v>
      </c>
      <c r="C51" s="31" t="str">
        <f>+CONCATENATE(Rostr!L52," ",Rostr!E52)</f>
        <v>943-6541 Joyce</v>
      </c>
      <c r="D51" s="31" t="str">
        <f>Rostr!H52</f>
        <v>913 Meander Drive</v>
      </c>
      <c r="E51" s="31" t="str">
        <f>+CONCATENATE(Rostr!I52," ",Rostr!K52)</f>
        <v>Walnut Creek 94598-4238</v>
      </c>
      <c r="F51" s="31" t="str">
        <f>+CONCATENATE(Rostr!R52)</f>
        <v>gmccull@astound.net</v>
      </c>
      <c r="G51" s="31" t="str">
        <f>Rostr!O52</f>
        <v>PG&amp;E</v>
      </c>
    </row>
    <row r="52" spans="1:7" x14ac:dyDescent="0.2">
      <c r="A52" s="30" t="str">
        <f>Rostr!A53</f>
        <v>067</v>
      </c>
      <c r="B52" s="31" t="str">
        <f>+CONCATENATE(Rostr!C53,", ",Rostr!B53," ",Rostr!D53," ",Rostr!A53)</f>
        <v>Hatton, Douglas F.  067</v>
      </c>
      <c r="C52" s="31" t="str">
        <f>+CONCATENATE(Rostr!L53," ",Rostr!E53)</f>
        <v>820-3490 Jane</v>
      </c>
      <c r="D52" s="31" t="str">
        <f>Rostr!H53</f>
        <v>2784 Marsh Drive</v>
      </c>
      <c r="E52" s="31" t="str">
        <f>+CONCATENATE(Rostr!I53," ",Rostr!K53)</f>
        <v>San Ramon 94583-2052</v>
      </c>
      <c r="F52" s="31" t="str">
        <f>+CONCATENATE(Rostr!R53)</f>
        <v>dfhatton@comcast.net</v>
      </c>
      <c r="G52" s="31" t="str">
        <f>Rostr!O53</f>
        <v>Chevron</v>
      </c>
    </row>
    <row r="53" spans="1:7" x14ac:dyDescent="0.2">
      <c r="A53" s="30" t="str">
        <f>Rostr!A54</f>
        <v>070</v>
      </c>
      <c r="B53" s="31" t="str">
        <f>+CONCATENATE(Rostr!C54,", ",Rostr!B54," ",Rostr!D54," ",Rostr!A54)</f>
        <v>Meylan, C. Louis  070</v>
      </c>
      <c r="C53" s="31" t="str">
        <f>+CONCATENATE(Rostr!L54," ",Rostr!E54)</f>
        <v>933-0675 Carole</v>
      </c>
      <c r="D53" s="31" t="str">
        <f>Rostr!H54</f>
        <v>3151 Cafeto Drive</v>
      </c>
      <c r="E53" s="31" t="str">
        <f>+CONCATENATE(Rostr!I54," ",Rostr!K54)</f>
        <v>Walnut Creek 94598-3842</v>
      </c>
      <c r="F53" s="31" t="str">
        <f>+CONCATENATE(Rostr!R54)</f>
        <v>loumeylan@hotmail.com</v>
      </c>
      <c r="G53" s="31" t="str">
        <f>Rostr!O54</f>
        <v>General Contractor</v>
      </c>
    </row>
    <row r="54" spans="1:7" x14ac:dyDescent="0.2">
      <c r="A54" s="30" t="str">
        <f>Rostr!A55</f>
        <v>071</v>
      </c>
      <c r="B54" s="31" t="str">
        <f>+CONCATENATE(Rostr!C55,", ",Rostr!B55," ",Rostr!D55," ",Rostr!A55)</f>
        <v>Collins, Joe E. (JC) 071</v>
      </c>
      <c r="C54" s="31" t="str">
        <f>+CONCATENATE(Rostr!L55," ",Rostr!E55)</f>
        <v>938-1708 Sally</v>
      </c>
      <c r="D54" s="31" t="str">
        <f>Rostr!H55</f>
        <v>1640 Fieldgate Lane</v>
      </c>
      <c r="E54" s="31" t="str">
        <f>+CONCATENATE(Rostr!I55," ",Rostr!K55)</f>
        <v>Walnut Creek 94595</v>
      </c>
      <c r="F54" s="31" t="str">
        <f>+CONCATENATE(Rostr!R55)</f>
        <v>sris@earthlink.net</v>
      </c>
      <c r="G54" s="31" t="str">
        <f>Rostr!O55</f>
        <v>Commercial Insurance</v>
      </c>
    </row>
    <row r="55" spans="1:7" x14ac:dyDescent="0.2">
      <c r="A55" s="30" t="str">
        <f>Rostr!A56</f>
        <v>072</v>
      </c>
      <c r="B55" s="31" t="str">
        <f>+CONCATENATE(Rostr!C56,", ",Rostr!B56," ",Rostr!D56," ",Rostr!A56)</f>
        <v>King, Thomas C.  072</v>
      </c>
      <c r="C55" s="31" t="str">
        <f>+CONCATENATE(Rostr!L56," ",Rostr!E56)</f>
        <v>939-2495 Joan</v>
      </c>
      <c r="D55" s="31" t="str">
        <f>Rostr!H56</f>
        <v>1564 Cervato Circle</v>
      </c>
      <c r="E55" s="31" t="str">
        <f>+CONCATENATE(Rostr!I56," ",Rostr!K56)</f>
        <v>Alamo 94507-1003</v>
      </c>
      <c r="F55" s="31" t="str">
        <f>+CONCATENATE(Rostr!R56)</f>
        <v>joanking@msn.com</v>
      </c>
      <c r="G55" s="31" t="str">
        <f>Rostr!O56</f>
        <v>CPA Consultant</v>
      </c>
    </row>
    <row r="56" spans="1:7" x14ac:dyDescent="0.2">
      <c r="A56" s="30" t="str">
        <f>Rostr!A57</f>
        <v>073</v>
      </c>
      <c r="B56" s="31" t="str">
        <f>+CONCATENATE(Rostr!C57,", ",Rostr!B57," ",Rostr!D57," ",Rostr!A57)</f>
        <v>Jacob, Jerry J. Jake 073</v>
      </c>
      <c r="C56" s="31" t="str">
        <f>+CONCATENATE(Rostr!L57," ",Rostr!E57)</f>
        <v>939-8838 N/A</v>
      </c>
      <c r="D56" s="31" t="str">
        <f>Rostr!H57</f>
        <v>203 Via Monte</v>
      </c>
      <c r="E56" s="31" t="str">
        <f>+CONCATENATE(Rostr!I57," ",Rostr!K57)</f>
        <v>Walnut Creek 94598</v>
      </c>
      <c r="F56" s="31" t="str">
        <f>+CONCATENATE(Rostr!R57)</f>
        <v/>
      </c>
      <c r="G56" s="31" t="str">
        <f>Rostr!O57</f>
        <v>U.S.Navy</v>
      </c>
    </row>
    <row r="57" spans="1:7" x14ac:dyDescent="0.2">
      <c r="A57" s="30" t="str">
        <f>Rostr!A58</f>
        <v>074</v>
      </c>
      <c r="B57" s="31" t="str">
        <f>+CONCATENATE(Rostr!C58,", ",Rostr!B58," ",Rostr!D58," ",Rostr!A58)</f>
        <v>Hattaway, Dudley P.  074</v>
      </c>
      <c r="C57" s="31" t="str">
        <f>+CONCATENATE(Rostr!L58," ",Rostr!E58)</f>
        <v>935-4413 Patricia</v>
      </c>
      <c r="D57" s="31" t="str">
        <f>Rostr!H58</f>
        <v>2590 Fox Circle</v>
      </c>
      <c r="E57" s="31" t="str">
        <f>+CONCATENATE(Rostr!I58," ",Rostr!K58)</f>
        <v>Walnut Creek 94596-6408</v>
      </c>
      <c r="F57" s="31" t="str">
        <f>+CONCATENATE(Rostr!R58)</f>
        <v>sqsailors@comcast.net</v>
      </c>
      <c r="G57" s="31" t="str">
        <f>Rostr!O58</f>
        <v>Perkin-Elmer</v>
      </c>
    </row>
    <row r="58" spans="1:7" x14ac:dyDescent="0.2">
      <c r="A58" s="30" t="str">
        <f>Rostr!A59</f>
        <v>075</v>
      </c>
      <c r="B58" s="31" t="str">
        <f>+CONCATENATE(Rostr!C59,", ",Rostr!B59," ",Rostr!D59," ",Rostr!A59)</f>
        <v>Lawrence, Sheldon  075</v>
      </c>
      <c r="C58" s="31" t="str">
        <f>+CONCATENATE(Rostr!L59," ",Rostr!E59)</f>
        <v>932-1892 Jane</v>
      </c>
      <c r="D58" s="31" t="str">
        <f>Rostr!H59</f>
        <v>2795 Acacia Road</v>
      </c>
      <c r="E58" s="31" t="str">
        <f>+CONCATENATE(Rostr!I59," ",Rostr!K59)</f>
        <v>Walnut Creek 94595-1002</v>
      </c>
      <c r="F58" s="31" t="str">
        <f>+CONCATENATE(Rostr!R59)</f>
        <v>shelxlaw@astound.net</v>
      </c>
      <c r="G58" s="31" t="str">
        <f>Rostr!O59</f>
        <v>Real Estate</v>
      </c>
    </row>
    <row r="59" spans="1:7" x14ac:dyDescent="0.2">
      <c r="A59" s="30" t="str">
        <f>Rostr!A60</f>
        <v>076</v>
      </c>
      <c r="B59" s="31" t="str">
        <f>+CONCATENATE(Rostr!C60,", ",Rostr!B60," ",Rostr!D60," ",Rostr!A60)</f>
        <v>Christopherson, Gerald (Jerry) 076</v>
      </c>
      <c r="C59" s="31" t="str">
        <f>+CONCATENATE(Rostr!L60," ",Rostr!E60)</f>
        <v>939-3973 Sally</v>
      </c>
      <c r="D59" s="31" t="str">
        <f>Rostr!H60</f>
        <v>161 Kingsdale Drive</v>
      </c>
      <c r="E59" s="31" t="str">
        <f>+CONCATENATE(Rostr!I60," ",Rostr!K60)</f>
        <v>Walnut Creek 94596</v>
      </c>
      <c r="F59" s="31" t="str">
        <f>+CONCATENATE(Rostr!R60)</f>
        <v>jchris161k@aol.com</v>
      </c>
      <c r="G59" s="31" t="str">
        <f>Rostr!O60</f>
        <v>Human Resourses, Safeway</v>
      </c>
    </row>
    <row r="60" spans="1:7" x14ac:dyDescent="0.2">
      <c r="A60" s="30">
        <f>Rostr!A61</f>
        <v>78</v>
      </c>
      <c r="B60" s="31" t="str">
        <f>+CONCATENATE(Rostr!C61,", ",Rostr!B61," ",Rostr!D61," ",Rostr!A61)</f>
        <v>Horton, Terry L.  78</v>
      </c>
      <c r="C60" s="31" t="str">
        <f>+CONCATENATE(Rostr!L61," ",Rostr!E61)</f>
        <v>787-0051 Eileen</v>
      </c>
      <c r="D60" s="31" t="str">
        <f>Rostr!H61</f>
        <v>2039 Radcliffe Ct</v>
      </c>
      <c r="E60" s="31" t="str">
        <f>+CONCATENATE(Rostr!I61," ",Rostr!K61)</f>
        <v>Martinez 94553</v>
      </c>
      <c r="F60" s="31" t="str">
        <f>+CONCATENATE(Rostr!R61)</f>
        <v>terrencelhorton@comcast.net</v>
      </c>
      <c r="G60" s="31" t="str">
        <f>Rostr!O61</f>
        <v>Shell Oil</v>
      </c>
    </row>
    <row r="61" spans="1:7" x14ac:dyDescent="0.2">
      <c r="A61" s="30" t="str">
        <f>Rostr!A62</f>
        <v>079</v>
      </c>
      <c r="B61" s="31" t="str">
        <f>+CONCATENATE(Rostr!C62,", ",Rostr!B62," ",Rostr!D62," ",Rostr!A62)</f>
        <v>Heck, David K.  079</v>
      </c>
      <c r="C61" s="31" t="str">
        <f>+CONCATENATE(Rostr!L62," ",Rostr!E62)</f>
        <v>672-3566 Sue</v>
      </c>
      <c r="D61" s="31" t="str">
        <f>Rostr!H62</f>
        <v>1542 N. Mitchell Canyon Road</v>
      </c>
      <c r="E61" s="31" t="str">
        <f>+CONCATENATE(Rostr!I62," ",Rostr!K62)</f>
        <v>Clayton 94517-1118</v>
      </c>
      <c r="F61" s="31" t="str">
        <f>+CONCATENATE(Rostr!R62)</f>
        <v>dkheck@aol.com</v>
      </c>
      <c r="G61" s="31" t="str">
        <f>Rostr!O62</f>
        <v>Chevron</v>
      </c>
    </row>
    <row r="62" spans="1:7" x14ac:dyDescent="0.2">
      <c r="A62" s="30" t="str">
        <f>Rostr!A63</f>
        <v>080</v>
      </c>
      <c r="B62" s="31" t="str">
        <f>+CONCATENATE(Rostr!C63,", ",Rostr!B63," ",Rostr!D63," ",Rostr!A63)</f>
        <v>Schwarz, Ralph H.  080</v>
      </c>
      <c r="C62" s="31" t="str">
        <f>+CONCATENATE(Rostr!L63," ",Rostr!E63)</f>
        <v xml:space="preserve">254-0643 </v>
      </c>
      <c r="D62" s="31" t="str">
        <f>Rostr!H63</f>
        <v>1 Fleetwood Court</v>
      </c>
      <c r="E62" s="31" t="str">
        <f>+CONCATENATE(Rostr!I63," ",Rostr!K63)</f>
        <v>Orinda 94563-4003</v>
      </c>
      <c r="F62" s="31" t="str">
        <f>+CONCATENATE(Rostr!R63)</f>
        <v>rschw97034@aol.com</v>
      </c>
      <c r="G62" s="31" t="str">
        <f>Rostr!O63</f>
        <v>Kaiser Aluminum</v>
      </c>
    </row>
    <row r="63" spans="1:7" x14ac:dyDescent="0.2">
      <c r="A63" s="30" t="str">
        <f>Rostr!A64</f>
        <v>081</v>
      </c>
      <c r="B63" s="31" t="str">
        <f>+CONCATENATE(Rostr!C64,", ",Rostr!B64," ",Rostr!D64," ",Rostr!A64)</f>
        <v>Colton, Roger M.  081</v>
      </c>
      <c r="C63" s="31" t="str">
        <f>+CONCATENATE(Rostr!L64," ",Rostr!E64)</f>
        <v>937-2652 Laurie</v>
      </c>
      <c r="D63" s="31" t="str">
        <f>Rostr!H64</f>
        <v>1041 Mtn View Blvd</v>
      </c>
      <c r="E63" s="31" t="str">
        <f>+CONCATENATE(Rostr!I64," ",Rostr!K64)</f>
        <v>Walnut Creek 94596</v>
      </c>
      <c r="F63" s="31" t="str">
        <f>+CONCATENATE(Rostr!R64)</f>
        <v>nausset@astound.net</v>
      </c>
      <c r="G63" s="31" t="str">
        <f>Rostr!O64</f>
        <v>Acme Steel</v>
      </c>
    </row>
    <row r="64" spans="1:7" x14ac:dyDescent="0.2">
      <c r="A64" s="30" t="str">
        <f>Rostr!A65</f>
        <v>082</v>
      </c>
      <c r="B64" s="31" t="str">
        <f>+CONCATENATE(Rostr!C65,", ",Rostr!B65," ",Rostr!D65," ",Rostr!A65)</f>
        <v>Bowles, Robert (Nick) 082</v>
      </c>
      <c r="C64" s="31" t="str">
        <f>+CONCATENATE(Rostr!L65," ",Rostr!E65)</f>
        <v>933-4204 Marilyn</v>
      </c>
      <c r="D64" s="31" t="str">
        <f>Rostr!H65</f>
        <v>2204 Lariat Drive</v>
      </c>
      <c r="E64" s="31" t="str">
        <f>+CONCATENATE(Rostr!I65," ",Rostr!K65)</f>
        <v>Walnut Creek 94596</v>
      </c>
      <c r="F64" s="31" t="str">
        <f>+CONCATENATE(Rostr!R65)</f>
        <v>nbowles@astound.net</v>
      </c>
      <c r="G64" s="31" t="str">
        <f>Rostr!O65</f>
        <v>K/P CORP</v>
      </c>
    </row>
    <row r="65" spans="1:7" x14ac:dyDescent="0.2">
      <c r="A65" s="30" t="str">
        <f>Rostr!A66</f>
        <v>083</v>
      </c>
      <c r="B65" s="31" t="str">
        <f>+CONCATENATE(Rostr!C66,", ",Rostr!B66," ",Rostr!D66," ",Rostr!A66)</f>
        <v>Giambastiani, Dennis R. (Denny) 083</v>
      </c>
      <c r="C65" s="31" t="str">
        <f>+CONCATENATE(Rostr!L66," ",Rostr!E66)</f>
        <v>930-0293 Karra</v>
      </c>
      <c r="D65" s="31" t="str">
        <f>Rostr!H66</f>
        <v>64 Kingston Place</v>
      </c>
      <c r="E65" s="31" t="str">
        <f>+CONCATENATE(Rostr!I66," ",Rostr!K66)</f>
        <v>Walnut Creek 94597</v>
      </c>
      <c r="F65" s="31" t="str">
        <f>+CONCATENATE(Rostr!R66)</f>
        <v>dgiambastiani@sbcglobal.net</v>
      </c>
      <c r="G65" s="31" t="str">
        <f>Rostr!O66</f>
        <v>Chevron</v>
      </c>
    </row>
    <row r="66" spans="1:7" x14ac:dyDescent="0.2">
      <c r="A66" s="30" t="str">
        <f>Rostr!A67</f>
        <v>086</v>
      </c>
      <c r="B66" s="31" t="str">
        <f>+CONCATENATE(Rostr!C67,", ",Rostr!B67," ",Rostr!D67," ",Rostr!A67)</f>
        <v>Satake, Al T.  086</v>
      </c>
      <c r="C66" s="31" t="str">
        <f>+CONCATENATE(Rostr!L67," ",Rostr!E67)</f>
        <v>254-9589 Maxine</v>
      </c>
      <c r="D66" s="31" t="str">
        <f>Rostr!H67</f>
        <v>79 Diablo View Dr.</v>
      </c>
      <c r="E66" s="31" t="str">
        <f>+CONCATENATE(Rostr!I67," ",Rostr!K67)</f>
        <v>Orinda 94563</v>
      </c>
      <c r="F66" s="31" t="str">
        <f>+CONCATENATE(Rostr!R67)</f>
        <v>al.satake@yahoo.com</v>
      </c>
      <c r="G66" s="31" t="str">
        <f>Rostr!O67</f>
        <v>K &amp; S Co. Inc</v>
      </c>
    </row>
    <row r="67" spans="1:7" x14ac:dyDescent="0.2">
      <c r="A67" s="30">
        <f>Rostr!A68</f>
        <v>87</v>
      </c>
      <c r="B67" s="31" t="str">
        <f>+CONCATENATE(Rostr!C68,", ",Rostr!B68," ",Rostr!D68," ",Rostr!A68)</f>
        <v>Bryce, George B. (Ben) 87</v>
      </c>
      <c r="C67" s="31" t="str">
        <f>+CONCATENATE(Rostr!L68," ",Rostr!E68)</f>
        <v>947-5420 Katherine</v>
      </c>
      <c r="D67" s="31" t="str">
        <f>Rostr!H68</f>
        <v>2857 MI Elana Circle</v>
      </c>
      <c r="E67" s="31" t="str">
        <f>+CONCATENATE(Rostr!I68," ",Rostr!K68)</f>
        <v>Walnut Creek 94598</v>
      </c>
      <c r="F67" s="31" t="str">
        <f>+CONCATENATE(Rostr!R68)</f>
        <v>brycegber@gmail.com</v>
      </c>
      <c r="G67" s="31" t="str">
        <f>Rostr!O68</f>
        <v>Calif. Bank &amp; Trust</v>
      </c>
    </row>
    <row r="68" spans="1:7" x14ac:dyDescent="0.2">
      <c r="A68" s="30" t="str">
        <f>Rostr!A69</f>
        <v>088</v>
      </c>
      <c r="B68" s="31" t="str">
        <f>+CONCATENATE(Rostr!C69,", ",Rostr!B69," ",Rostr!D69," ",Rostr!A69)</f>
        <v>Peterson, John  088</v>
      </c>
      <c r="C68" s="31" t="str">
        <f>+CONCATENATE(Rostr!L69," ",Rostr!E69)</f>
        <v>946-0335 Jo Ellen</v>
      </c>
      <c r="D68" s="31" t="str">
        <f>Rostr!H69</f>
        <v>1001 Millbrook Court</v>
      </c>
      <c r="E68" s="31" t="str">
        <f>+CONCATENATE(Rostr!I69," ",Rostr!K69)</f>
        <v>Walnut Creek 94598-4240</v>
      </c>
      <c r="F68" s="31" t="str">
        <f>+CONCATENATE(Rostr!R69)</f>
        <v>delanaimp@aol.com</v>
      </c>
      <c r="G68" s="31" t="str">
        <f>Rostr!O69</f>
        <v>Engineer</v>
      </c>
    </row>
    <row r="69" spans="1:7" x14ac:dyDescent="0.2">
      <c r="A69" s="30" t="str">
        <f>Rostr!A70</f>
        <v>089</v>
      </c>
      <c r="B69" s="31" t="str">
        <f>+CONCATENATE(Rostr!C70,", ",Rostr!B70," ",Rostr!D70," ",Rostr!A70)</f>
        <v>Maerzke, John R. John 089</v>
      </c>
      <c r="C69" s="31" t="str">
        <f>+CONCATENATE(Rostr!L70," ",Rostr!E70)</f>
        <v>330-9658 Carol</v>
      </c>
      <c r="D69" s="31" t="str">
        <f>Rostr!H70</f>
        <v>625 nantucket</v>
      </c>
      <c r="E69" s="31" t="str">
        <f>+CONCATENATE(Rostr!I70," ",Rostr!K70)</f>
        <v>Walnut Creek 94598</v>
      </c>
      <c r="F69" s="31" t="str">
        <f>+CONCATENATE(Rostr!R70)</f>
        <v>jrmaerzke@gmail.com</v>
      </c>
      <c r="G69" s="31" t="str">
        <f>Rostr!O70</f>
        <v>Chevron</v>
      </c>
    </row>
    <row r="70" spans="1:7" x14ac:dyDescent="0.2">
      <c r="A70" s="30">
        <f>Rostr!A71</f>
        <v>90</v>
      </c>
      <c r="B70" s="31" t="str">
        <f>+CONCATENATE(Rostr!C71,", ",Rostr!B71," ",Rostr!D71," ",Rostr!A71)</f>
        <v>Pryhuber, George  90</v>
      </c>
      <c r="C70" s="31" t="str">
        <f>+CONCATENATE(Rostr!L71," ",Rostr!E71)</f>
        <v>984-3791 Carol</v>
      </c>
      <c r="D70" s="31" t="str">
        <f>Rostr!H71</f>
        <v>110 Silver Cloud Place</v>
      </c>
      <c r="E70" s="31" t="str">
        <f>+CONCATENATE(Rostr!I71," ",Rostr!K71)</f>
        <v>Danville 94526</v>
      </c>
      <c r="F70" s="31" t="str">
        <f>+CONCATENATE(Rostr!R71)</f>
        <v>pryhuber@gmail.com</v>
      </c>
      <c r="G70" s="31" t="str">
        <f>Rostr!O71</f>
        <v>Chevron Chemical</v>
      </c>
    </row>
    <row r="71" spans="1:7" x14ac:dyDescent="0.2">
      <c r="A71" s="30" t="str">
        <f>Rostr!A72</f>
        <v>091</v>
      </c>
      <c r="B71" s="31" t="str">
        <f>+CONCATENATE(Rostr!C72,", ",Rostr!B72," ",Rostr!D72," ",Rostr!A72)</f>
        <v>Allen, Douglas G.  091</v>
      </c>
      <c r="C71" s="31" t="str">
        <f>+CONCATENATE(Rostr!L72," ",Rostr!E72)</f>
        <v>743-4177 Claudia</v>
      </c>
      <c r="D71" s="31" t="str">
        <f>Rostr!H72</f>
        <v>730 Park Hill Road</v>
      </c>
      <c r="E71" s="31" t="str">
        <f>+CONCATENATE(Rostr!I72," ",Rostr!K72)</f>
        <v>Danville 94526-3614</v>
      </c>
      <c r="F71" s="31" t="str">
        <f>+CONCATENATE(Rostr!R72)</f>
        <v>dougclaudia@yahoo.com</v>
      </c>
      <c r="G71" s="31" t="str">
        <f>Rostr!O72</f>
        <v>Kaiser Aluminum</v>
      </c>
    </row>
    <row r="72" spans="1:7" x14ac:dyDescent="0.2">
      <c r="A72" s="30" t="str">
        <f>Rostr!A73</f>
        <v>092</v>
      </c>
      <c r="B72" s="31" t="str">
        <f>+CONCATENATE(Rostr!C73,", ",Rostr!B73," ",Rostr!D73," ",Rostr!A73)</f>
        <v>Vogl, Arthur (Art) 092</v>
      </c>
      <c r="C72" s="31" t="str">
        <f>+CONCATENATE(Rostr!L73," ",Rostr!E73)</f>
        <v>288-0488 Carol</v>
      </c>
      <c r="D72" s="31" t="str">
        <f>Rostr!H73</f>
        <v>724 Savannah Circle</v>
      </c>
      <c r="E72" s="31" t="str">
        <f>+CONCATENATE(Rostr!I73," ",Rostr!K73)</f>
        <v>Walnut Creek 94598-1616</v>
      </c>
      <c r="F72" s="31" t="str">
        <f>+CONCATENATE(Rostr!R73)</f>
        <v>carolvogl@sbcglobal.net</v>
      </c>
      <c r="G72" s="31" t="str">
        <f>Rostr!O73</f>
        <v>Cal-Pacific Food Sales</v>
      </c>
    </row>
    <row r="73" spans="1:7" x14ac:dyDescent="0.2">
      <c r="A73" s="30" t="str">
        <f>Rostr!A74</f>
        <v>093</v>
      </c>
      <c r="B73" s="31" t="str">
        <f>+CONCATENATE(Rostr!C74,", ",Rostr!B74," ",Rostr!D74," ",Rostr!A74)</f>
        <v>McVean, Kirk  093</v>
      </c>
      <c r="C73" s="31" t="str">
        <f>+CONCATENATE(Rostr!L74," ",Rostr!E74)</f>
        <v>937-5403 Nancy</v>
      </c>
      <c r="D73" s="31" t="str">
        <f>Rostr!H74</f>
        <v>548 La Vista Road</v>
      </c>
      <c r="E73" s="31" t="str">
        <f>+CONCATENATE(Rostr!I74," ",Rostr!K74)</f>
        <v>Walnut Creek 94598-4905</v>
      </c>
      <c r="F73" s="31" t="str">
        <f>+CONCATENATE(Rostr!R74)</f>
        <v>knmcv@aol.com</v>
      </c>
      <c r="G73" s="31" t="str">
        <f>Rostr!O74</f>
        <v>Kaiser Aluminum</v>
      </c>
    </row>
    <row r="74" spans="1:7" x14ac:dyDescent="0.2">
      <c r="A74" s="30" t="str">
        <f>Rostr!A75</f>
        <v>094</v>
      </c>
      <c r="B74" s="31" t="str">
        <f>+CONCATENATE(Rostr!C75,", ",Rostr!B75," ",Rostr!D75," ",Rostr!A75)</f>
        <v>Fitzgerald, Alan  094</v>
      </c>
      <c r="C74" s="31" t="str">
        <f>+CONCATENATE(Rostr!L75," ",Rostr!E75)</f>
        <v>930-0449 Diane</v>
      </c>
      <c r="D74" s="31" t="str">
        <f>Rostr!H75</f>
        <v>3350 Hillside Ter.</v>
      </c>
      <c r="E74" s="31" t="str">
        <f>+CONCATENATE(Rostr!I75," ",Rostr!K75)</f>
        <v>Lafayette 94549</v>
      </c>
      <c r="F74" s="31" t="str">
        <f>+CONCATENATE(Rostr!R75)</f>
        <v>galan.fitzgerald@gmail.com</v>
      </c>
      <c r="G74" s="31" t="str">
        <f>Rostr!O75</f>
        <v>IT/Satellite Campus</v>
      </c>
    </row>
    <row r="75" spans="1:7" x14ac:dyDescent="0.2">
      <c r="A75" s="30" t="str">
        <f>Rostr!A76</f>
        <v>095</v>
      </c>
      <c r="B75" s="31" t="str">
        <f>+CONCATENATE(Rostr!C76,", ",Rostr!B76," ",Rostr!D76," ",Rostr!A76)</f>
        <v>Ginter, William K. (Bill) 095</v>
      </c>
      <c r="C75" s="31" t="str">
        <f>+CONCATENATE(Rostr!L76," ",Rostr!E76)</f>
        <v>672-5237 Sharon</v>
      </c>
      <c r="D75" s="31" t="str">
        <f>Rostr!H76</f>
        <v>41 Mount McKinley Court</v>
      </c>
      <c r="E75" s="31" t="str">
        <f>+CONCATENATE(Rostr!I76," ",Rostr!K76)</f>
        <v>Clayton 94517-1507</v>
      </c>
      <c r="F75" s="31" t="str">
        <f>+CONCATENATE(Rostr!R76)</f>
        <v>wsginter@comcast.net</v>
      </c>
      <c r="G75" s="31" t="str">
        <f>Rostr!O76</f>
        <v>Fed Res Bank of SF</v>
      </c>
    </row>
    <row r="76" spans="1:7" x14ac:dyDescent="0.2">
      <c r="A76" s="30" t="str">
        <f>Rostr!A77</f>
        <v>096</v>
      </c>
      <c r="B76" s="31" t="str">
        <f>+CONCATENATE(Rostr!C77,", ",Rostr!B77," ",Rostr!D77," ",Rostr!A77)</f>
        <v>Kallas, Pete  096</v>
      </c>
      <c r="C76" s="31" t="str">
        <f>+CONCATENATE(Rostr!L77," ",Rostr!E77)</f>
        <v>240-1736 Rose</v>
      </c>
      <c r="D76" s="31" t="str">
        <f>Rostr!H77</f>
        <v>1212 Alderman Lane</v>
      </c>
      <c r="E76" s="31" t="str">
        <f>+CONCATENATE(Rostr!I77," ",Rostr!K77)</f>
        <v>Brentwood 94513-6996</v>
      </c>
      <c r="F76" s="31" t="str">
        <f>+CONCATENATE(Rostr!R77)</f>
        <v>petekallas@sbcglobal.net</v>
      </c>
      <c r="G76" s="31" t="str">
        <f>Rostr!O77</f>
        <v>Crown Cork &amp; Seal</v>
      </c>
    </row>
    <row r="77" spans="1:7" x14ac:dyDescent="0.2">
      <c r="A77" s="30" t="str">
        <f>Rostr!A78</f>
        <v>097</v>
      </c>
      <c r="B77" s="31" t="str">
        <f>+CONCATENATE(Rostr!C78,", ",Rostr!B78," ",Rostr!D78," ",Rostr!A78)</f>
        <v>Girvan, Garrett J.  097</v>
      </c>
      <c r="C77" s="31" t="str">
        <f>+CONCATENATE(Rostr!L78," ",Rostr!E78)</f>
        <v>820-4027 Cathy</v>
      </c>
      <c r="D77" s="31" t="str">
        <f>Rostr!H78</f>
        <v>505 Harper Lane</v>
      </c>
      <c r="E77" s="31" t="str">
        <f>+CONCATENATE(Rostr!I78," ",Rostr!K78)</f>
        <v>Danville 94526</v>
      </c>
      <c r="F77" s="31" t="str">
        <f>+CONCATENATE(Rostr!R78)</f>
        <v>ggirvan@pacbell.net</v>
      </c>
      <c r="G77" s="31" t="str">
        <f>Rostr!O78</f>
        <v>Financial Exec</v>
      </c>
    </row>
    <row r="78" spans="1:7" x14ac:dyDescent="0.2">
      <c r="A78" s="30" t="str">
        <f>Rostr!A79</f>
        <v>099</v>
      </c>
      <c r="B78" s="31" t="str">
        <f>+CONCATENATE(Rostr!C79,", ",Rostr!B79," ",Rostr!D79," ",Rostr!A79)</f>
        <v>Conger, Edward R. (Dick) 099</v>
      </c>
      <c r="C78" s="31" t="str">
        <f>+CONCATENATE(Rostr!L79," ",Rostr!E79)</f>
        <v xml:space="preserve"> Claudia</v>
      </c>
      <c r="D78" s="31" t="str">
        <f>Rostr!H79</f>
        <v>2993 Dorothy Drive</v>
      </c>
      <c r="E78" s="31" t="str">
        <f>+CONCATENATE(Rostr!I79," ",Rostr!K79)</f>
        <v>Pleasant Hill 94523</v>
      </c>
      <c r="F78" s="31" t="str">
        <f>+CONCATENATE(Rostr!R79)</f>
        <v>erconger@yahoo.com</v>
      </c>
      <c r="G78" s="31" t="str">
        <f>Rostr!O79</f>
        <v>CPA/Attorney</v>
      </c>
    </row>
    <row r="79" spans="1:7" x14ac:dyDescent="0.2">
      <c r="A79" s="30">
        <f>Rostr!A80</f>
        <v>100</v>
      </c>
      <c r="B79" s="31" t="str">
        <f>+CONCATENATE(Rostr!C80,", ",Rostr!B80," ",Rostr!D80," ",Rostr!A80)</f>
        <v>Egan, Clifford A.  100</v>
      </c>
      <c r="C79" s="31" t="str">
        <f>+CONCATENATE(Rostr!L80," ",Rostr!E80)</f>
        <v>930-6375 Grete</v>
      </c>
      <c r="D79" s="31" t="str">
        <f>Rostr!H80</f>
        <v>426 Persimmon Road</v>
      </c>
      <c r="E79" s="31" t="str">
        <f>+CONCATENATE(Rostr!I80," ",Rostr!K80)</f>
        <v>Walnut Creek 94598-2728</v>
      </c>
      <c r="F79" s="31" t="str">
        <f>+CONCATENATE(Rostr!R80)</f>
        <v>cliffegan@comcast.net</v>
      </c>
      <c r="G79" s="31" t="str">
        <f>Rostr!O80</f>
        <v>Attorney</v>
      </c>
    </row>
    <row r="80" spans="1:7" x14ac:dyDescent="0.2">
      <c r="A80" s="30">
        <f>Rostr!A81</f>
        <v>101</v>
      </c>
      <c r="B80" s="31" t="str">
        <f>+CONCATENATE(Rostr!C81,", ",Rostr!B81," ",Rostr!D81," ",Rostr!A81)</f>
        <v>Meyer, George D.  101</v>
      </c>
      <c r="C80" s="31" t="str">
        <f>+CONCATENATE(Rostr!L81," ",Rostr!E81)</f>
        <v>785-9988 Lyn</v>
      </c>
      <c r="D80" s="31" t="str">
        <f>Rostr!H81</f>
        <v>112 Castleford Circle</v>
      </c>
      <c r="E80" s="31" t="str">
        <f>+CONCATENATE(Rostr!I81," ",Rostr!K81)</f>
        <v>Danville 94526-3603</v>
      </c>
      <c r="F80" s="31" t="str">
        <f>+CONCATENATE(Rostr!R81)</f>
        <v>dirklyn@nnex.net</v>
      </c>
      <c r="G80" s="31" t="str">
        <f>Rostr!O81</f>
        <v>New United Motors</v>
      </c>
    </row>
    <row r="81" spans="1:7" x14ac:dyDescent="0.2">
      <c r="A81" s="30">
        <f>Rostr!A82</f>
        <v>102</v>
      </c>
      <c r="B81" s="31" t="str">
        <f>+CONCATENATE(Rostr!C82,", ",Rostr!B82," ",Rostr!D82," ",Rostr!A82)</f>
        <v>Conlon, Bob  102</v>
      </c>
      <c r="C81" s="31" t="str">
        <f>+CONCATENATE(Rostr!L82," ",Rostr!E82)</f>
        <v>968-1929 Barbara</v>
      </c>
      <c r="D81" s="31" t="str">
        <f>Rostr!H82</f>
        <v>3061 Tahoe Place</v>
      </c>
      <c r="E81" s="31" t="str">
        <f>+CONCATENATE(Rostr!I82," ",Rostr!K82)</f>
        <v>San Ramon 94582-4853</v>
      </c>
      <c r="F81" s="31" t="str">
        <f>+CONCATENATE(Rostr!R82)</f>
        <v>conlonrc@comcast.net</v>
      </c>
      <c r="G81" s="31" t="str">
        <f>Rostr!O82</f>
        <v>Emery</v>
      </c>
    </row>
    <row r="82" spans="1:7" x14ac:dyDescent="0.2">
      <c r="A82" s="30">
        <f>Rostr!A83</f>
        <v>103</v>
      </c>
      <c r="B82" s="31" t="str">
        <f>+CONCATENATE(Rostr!C83,", ",Rostr!B83," ",Rostr!D83," ",Rostr!A83)</f>
        <v>Bort, Stephen (Steve) 103</v>
      </c>
      <c r="C82" s="31" t="str">
        <f>+CONCATENATE(Rostr!L83," ",Rostr!E83)</f>
        <v>838-7586 Patty</v>
      </c>
      <c r="D82" s="31" t="str">
        <f>Rostr!H83</f>
        <v>462 Scotts Mill Road</v>
      </c>
      <c r="E82" s="31" t="str">
        <f>+CONCATENATE(Rostr!I83," ",Rostr!K83)</f>
        <v>Danville 94526</v>
      </c>
      <c r="F82" s="31" t="str">
        <f>+CONCATENATE(Rostr!R83)</f>
        <v>stevebort1@yahoo.com</v>
      </c>
      <c r="G82" s="31" t="str">
        <f>Rostr!O83</f>
        <v>Enrolled Agent</v>
      </c>
    </row>
    <row r="83" spans="1:7" x14ac:dyDescent="0.2">
      <c r="A83" s="30">
        <f>Rostr!A84</f>
        <v>104</v>
      </c>
      <c r="B83" s="31" t="str">
        <f>+CONCATENATE(Rostr!C84,", ",Rostr!B84," ",Rostr!D84," ",Rostr!A84)</f>
        <v>Riordan, John C.  104</v>
      </c>
      <c r="C83" s="31" t="str">
        <f>+CONCATENATE(Rostr!L84," ",Rostr!E84)</f>
        <v>284-3394 Gail</v>
      </c>
      <c r="D83" s="31" t="str">
        <f>Rostr!H84</f>
        <v>3130 Sweetbrier Ciorcle</v>
      </c>
      <c r="E83" s="31" t="str">
        <f>+CONCATENATE(Rostr!I84," ",Rostr!K84)</f>
        <v>Lafayette 94549</v>
      </c>
      <c r="F83" s="31" t="str">
        <f>+CONCATENATE(Rostr!R84)</f>
        <v>gcriordan@comcast.net</v>
      </c>
      <c r="G83" s="31" t="str">
        <f>Rostr!O84</f>
        <v>L -3 Communications</v>
      </c>
    </row>
    <row r="84" spans="1:7" x14ac:dyDescent="0.2">
      <c r="A84" s="30">
        <f>Rostr!A85</f>
        <v>105</v>
      </c>
      <c r="B84" s="31" t="str">
        <f>+CONCATENATE(Rostr!C85,", ",Rostr!B85," ",Rostr!D85," ",Rostr!A85)</f>
        <v>Krikorian, Oscar  105</v>
      </c>
      <c r="C84" s="31" t="str">
        <f>+CONCATENATE(Rostr!L85," ",Rostr!E85)</f>
        <v>837-6992 Marilyn</v>
      </c>
      <c r="D84" s="31" t="str">
        <f>Rostr!H85</f>
        <v>22 Rio Del Court</v>
      </c>
      <c r="E84" s="31" t="str">
        <f>+CONCATENATE(Rostr!I85," ",Rostr!K85)</f>
        <v>Danville 94526-4822</v>
      </c>
      <c r="F84" s="31" t="str">
        <f>+CONCATENATE(Rostr!R85)</f>
        <v>okrikorian@att.net</v>
      </c>
      <c r="G84" s="31" t="str">
        <f>Rostr!O85</f>
        <v>Lawrence Livermore Lab</v>
      </c>
    </row>
    <row r="85" spans="1:7" x14ac:dyDescent="0.2">
      <c r="A85" s="30">
        <f>Rostr!A86</f>
        <v>106</v>
      </c>
      <c r="B85" s="31" t="str">
        <f>+CONCATENATE(Rostr!C86,", ",Rostr!B86," ",Rostr!D86," ",Rostr!A86)</f>
        <v>McClelland, Douglas J.  (Doug) 106</v>
      </c>
      <c r="C85" s="31" t="str">
        <f>+CONCATENATE(Rostr!L86," ",Rostr!E86)</f>
        <v>368-6599 Robin</v>
      </c>
      <c r="D85" s="31" t="str">
        <f>Rostr!H86</f>
        <v>1570 California Trail</v>
      </c>
      <c r="E85" s="31" t="str">
        <f>+CONCATENATE(Rostr!I86," ",Rostr!K86)</f>
        <v>Brentwood 94513</v>
      </c>
      <c r="F85" s="31" t="str">
        <f>+CONCATENATE(Rostr!R86)</f>
        <v>dougatsfo@aol.com</v>
      </c>
      <c r="G85" s="31" t="str">
        <f>Rostr!O86</f>
        <v>American Airlines</v>
      </c>
    </row>
    <row r="86" spans="1:7" x14ac:dyDescent="0.2">
      <c r="A86" s="30">
        <f>Rostr!A87</f>
        <v>107</v>
      </c>
      <c r="B86" s="31" t="str">
        <f>+CONCATENATE(Rostr!C87,", ",Rostr!B87," ",Rostr!D87," ",Rostr!A87)</f>
        <v>Freitas, Paul M.  107</v>
      </c>
      <c r="C86" s="31" t="str">
        <f>+CONCATENATE(Rostr!L87," ",Rostr!E87)</f>
        <v>939-3921 Anna</v>
      </c>
      <c r="D86" s="31" t="str">
        <f>Rostr!H87</f>
        <v>161 Camino Posada</v>
      </c>
      <c r="E86" s="31" t="str">
        <f>+CONCATENATE(Rostr!I87," ",Rostr!K87)</f>
        <v>Walnut Creek 94595</v>
      </c>
      <c r="F86" s="31" t="str">
        <f>+CONCATENATE(Rostr!R87)</f>
        <v>pmfreitas@pacbell.net</v>
      </c>
      <c r="G86" s="31" t="str">
        <f>Rostr!O87</f>
        <v>Physicain</v>
      </c>
    </row>
    <row r="87" spans="1:7" x14ac:dyDescent="0.2">
      <c r="A87" s="30">
        <f>Rostr!A88</f>
        <v>108</v>
      </c>
      <c r="B87" s="31" t="str">
        <f>+CONCATENATE(Rostr!C88,", ",Rostr!B88," ",Rostr!D88," ",Rostr!A88)</f>
        <v>Schmidt, Neil P.  108</v>
      </c>
      <c r="C87" s="31" t="str">
        <f>+CONCATENATE(Rostr!L88," ",Rostr!E88)</f>
        <v xml:space="preserve">948-8702 </v>
      </c>
      <c r="D87" s="31" t="str">
        <f>Rostr!H88</f>
        <v>2231 San Miguel Drive</v>
      </c>
      <c r="E87" s="31" t="str">
        <f>+CONCATENATE(Rostr!I88," ",Rostr!K88)</f>
        <v>Walnut Creek 94596-5805</v>
      </c>
      <c r="F87" s="31" t="str">
        <f>+CONCATENATE(Rostr!R88)</f>
        <v>np.schmidt2@gmail.com</v>
      </c>
      <c r="G87" s="31" t="str">
        <f>Rostr!O88</f>
        <v>PG&amp;E</v>
      </c>
    </row>
    <row r="88" spans="1:7" x14ac:dyDescent="0.2">
      <c r="A88" s="30">
        <f>Rostr!A89</f>
        <v>109</v>
      </c>
      <c r="B88" s="31" t="str">
        <f>+CONCATENATE(Rostr!C89,", ",Rostr!B89," ",Rostr!D89," ",Rostr!A89)</f>
        <v>Antczak, John E.  109</v>
      </c>
      <c r="C88" s="31" t="str">
        <f>+CONCATENATE(Rostr!L89," ",Rostr!E89)</f>
        <v xml:space="preserve">682-6048 </v>
      </c>
      <c r="D88" s="31" t="str">
        <f>Rostr!H89</f>
        <v>847 Madigan Avenue</v>
      </c>
      <c r="E88" s="31" t="str">
        <f>+CONCATENATE(Rostr!I89," ",Rostr!K89)</f>
        <v>Concord 94518-2128</v>
      </c>
      <c r="F88" s="31" t="str">
        <f>+CONCATENATE(Rostr!R89)</f>
        <v>john.edward847@yahoo.com</v>
      </c>
      <c r="G88" s="31" t="str">
        <f>Rostr!O89</f>
        <v>BART</v>
      </c>
    </row>
    <row r="89" spans="1:7" x14ac:dyDescent="0.2">
      <c r="A89" s="30">
        <f>Rostr!A90</f>
        <v>110</v>
      </c>
      <c r="B89" s="31" t="str">
        <f>+CONCATENATE(Rostr!C90,", ",Rostr!B90," ",Rostr!D90," ",Rostr!A90)</f>
        <v>Smith, Ben J. (Ben) 110</v>
      </c>
      <c r="C89" s="31" t="str">
        <f>+CONCATENATE(Rostr!L90," ",Rostr!E90)</f>
        <v>820-5403 Sally</v>
      </c>
      <c r="D89" s="31" t="str">
        <f>Rostr!H90</f>
        <v>1837 Lackland Drive</v>
      </c>
      <c r="E89" s="31" t="str">
        <f>+CONCATENATE(Rostr!I90," ",Rostr!K90)</f>
        <v>Alamo 94507-2815</v>
      </c>
      <c r="F89" s="31" t="str">
        <f>+CONCATENATE(Rostr!R90)</f>
        <v>bjsssmith@aol.com</v>
      </c>
      <c r="G89" s="31" t="str">
        <f>Rostr!O90</f>
        <v>Chevron</v>
      </c>
    </row>
    <row r="90" spans="1:7" x14ac:dyDescent="0.2">
      <c r="A90" s="30">
        <f>Rostr!A91</f>
        <v>111</v>
      </c>
      <c r="B90" s="31" t="str">
        <f>+CONCATENATE(Rostr!C91,", ",Rostr!B91," ",Rostr!D91," ",Rostr!A91)</f>
        <v>Donaldson, Arthur S. (Art) 111</v>
      </c>
      <c r="C90" s="31" t="str">
        <f>+CONCATENATE(Rostr!L91," ",Rostr!E91)</f>
        <v>934-8391 Mary Alice</v>
      </c>
      <c r="D90" s="31" t="str">
        <f>Rostr!H91</f>
        <v>2635 San Carlos Drive</v>
      </c>
      <c r="E90" s="31" t="str">
        <f>+CONCATENATE(Rostr!I91," ",Rostr!K91)</f>
        <v>Walnut Creek 94598-3111</v>
      </c>
      <c r="F90" s="31" t="str">
        <f>+CONCATENATE(Rostr!R91)</f>
        <v>dnldsn@sbcglobal.net</v>
      </c>
      <c r="G90" s="31" t="str">
        <f>Rostr!O91</f>
        <v>Kaiser Aluminum</v>
      </c>
    </row>
    <row r="91" spans="1:7" x14ac:dyDescent="0.2">
      <c r="A91" s="30">
        <f>Rostr!A92</f>
        <v>112</v>
      </c>
      <c r="B91" s="31" t="str">
        <f>+CONCATENATE(Rostr!C92,", ",Rostr!B92," ",Rostr!D92," ",Rostr!A92)</f>
        <v>Diehl, Joseph L.  112</v>
      </c>
      <c r="C91" s="31" t="str">
        <f>+CONCATENATE(Rostr!L92," ",Rostr!E92)</f>
        <v>820-6261 Darlene</v>
      </c>
      <c r="D91" s="31" t="str">
        <f>Rostr!H92</f>
        <v>102 Florence Court</v>
      </c>
      <c r="E91" s="31" t="str">
        <f>+CONCATENATE(Rostr!I92," ",Rostr!K92)</f>
        <v>Alamo 94507-2861</v>
      </c>
      <c r="F91" s="31" t="str">
        <f>+CONCATENATE(Rostr!R92)</f>
        <v>jldiehl@pacbell.net</v>
      </c>
      <c r="G91" s="31" t="str">
        <f>Rostr!O92</f>
        <v>PT&amp;T</v>
      </c>
    </row>
    <row r="92" spans="1:7" x14ac:dyDescent="0.2">
      <c r="A92" s="30">
        <f>Rostr!A93</f>
        <v>113</v>
      </c>
      <c r="B92" s="31" t="str">
        <f>+CONCATENATE(Rostr!C93,", ",Rostr!B93," ",Rostr!D93," ",Rostr!A93)</f>
        <v>Coggiola, Peter G.  113</v>
      </c>
      <c r="C92" s="31" t="str">
        <f>+CONCATENATE(Rostr!L93," ",Rostr!E93)</f>
        <v>820-1518 Jeanne</v>
      </c>
      <c r="D92" s="31" t="str">
        <f>Rostr!H93</f>
        <v>1040 McCauley Rd.</v>
      </c>
      <c r="E92" s="31" t="str">
        <f>+CONCATENATE(Rostr!I93," ",Rostr!K93)</f>
        <v>Danville 94526</v>
      </c>
      <c r="F92" s="31" t="str">
        <f>+CONCATENATE(Rostr!R93)</f>
        <v>petecogg@aol.com</v>
      </c>
      <c r="G92" s="31" t="str">
        <f>Rostr!O93</f>
        <v>Mortgage Agent</v>
      </c>
    </row>
    <row r="93" spans="1:7" x14ac:dyDescent="0.2">
      <c r="A93" s="30">
        <f>Rostr!A94</f>
        <v>114</v>
      </c>
      <c r="B93" s="31" t="str">
        <f>+CONCATENATE(Rostr!C94,", ",Rostr!B94," ",Rostr!D94," ",Rostr!A94)</f>
        <v>Mcloughlin, Brendan A. (Mac) 114</v>
      </c>
      <c r="C93" s="31" t="str">
        <f>+CONCATENATE(Rostr!L94," ",Rostr!E94)</f>
        <v>855-9280 Kathy</v>
      </c>
      <c r="D93" s="31" t="str">
        <f>Rostr!H94</f>
        <v>6 Brightwood Way</v>
      </c>
      <c r="E93" s="31" t="str">
        <f>+CONCATENATE(Rostr!I94," ",Rostr!K94)</f>
        <v>Danville 94506</v>
      </c>
      <c r="F93" s="31" t="str">
        <f>+CONCATENATE(Rostr!R94)</f>
        <v>thenewmac@msn.com</v>
      </c>
      <c r="G93" s="31" t="str">
        <f>Rostr!O94</f>
        <v>V.P. Sales</v>
      </c>
    </row>
    <row r="94" spans="1:7" x14ac:dyDescent="0.2">
      <c r="A94" s="30">
        <f>Rostr!A95</f>
        <v>115</v>
      </c>
      <c r="B94" s="31" t="str">
        <f>+CONCATENATE(Rostr!C95,", ",Rostr!B95," ",Rostr!D95," ",Rostr!A95)</f>
        <v>Legler, Terry M. "T" 115</v>
      </c>
      <c r="C94" s="31" t="str">
        <f>+CONCATENATE(Rostr!L95," ",Rostr!E95)</f>
        <v>949-9764 Lori</v>
      </c>
      <c r="D94" s="31" t="str">
        <f>Rostr!H95</f>
        <v>60 Brubaker Drive</v>
      </c>
      <c r="E94" s="31" t="str">
        <f>+CONCATENATE(Rostr!I95," ",Rostr!K95)</f>
        <v>Walnut Creek 94596</v>
      </c>
      <c r="F94" s="31" t="str">
        <f>+CONCATENATE(Rostr!R95)</f>
        <v>sker33@yahoo.com</v>
      </c>
      <c r="G94" s="31">
        <f>Rostr!O95</f>
        <v>0</v>
      </c>
    </row>
    <row r="95" spans="1:7" x14ac:dyDescent="0.2">
      <c r="A95" s="30">
        <f>Rostr!A96</f>
        <v>116</v>
      </c>
      <c r="B95" s="31" t="str">
        <f>+CONCATENATE(Rostr!C96,", ",Rostr!B96," ",Rostr!D96," ",Rostr!A96)</f>
        <v>Sandy, Kenneth W. (Ken) 116</v>
      </c>
      <c r="C95" s="31" t="str">
        <f>+CONCATENATE(Rostr!L96," ",Rostr!E96)</f>
        <v>831-9112 Dorothy</v>
      </c>
      <c r="D95" s="31" t="str">
        <f>Rostr!H96</f>
        <v>864 Richard Lane</v>
      </c>
      <c r="E95" s="31" t="str">
        <f>+CONCATENATE(Rostr!I96," ",Rostr!K96)</f>
        <v>Danville 94526</v>
      </c>
      <c r="F95" s="31" t="str">
        <f>+CONCATENATE(Rostr!R96)</f>
        <v>ksandy@sbcglobal.net</v>
      </c>
      <c r="G95" s="31" t="str">
        <f>Rostr!O96</f>
        <v>Law Inforcement</v>
      </c>
    </row>
    <row r="96" spans="1:7" x14ac:dyDescent="0.2">
      <c r="A96" s="30">
        <f>Rostr!A97</f>
        <v>117</v>
      </c>
      <c r="B96" s="31" t="str">
        <f>+CONCATENATE(Rostr!C97,", ",Rostr!B97," ",Rostr!D97," ",Rostr!A97)</f>
        <v>Hughes, Gregory E. (Greg) 117</v>
      </c>
      <c r="C96" s="31" t="str">
        <f>+CONCATENATE(Rostr!L97," ",Rostr!E97)</f>
        <v>998-5650 Marilyn</v>
      </c>
      <c r="D96" s="31" t="str">
        <f>Rostr!H97</f>
        <v>1079 Upper Happy Valley Road</v>
      </c>
      <c r="E96" s="31" t="str">
        <f>+CONCATENATE(Rostr!I97," ",Rostr!K97)</f>
        <v>Lafayette 94549</v>
      </c>
      <c r="F96" s="31" t="str">
        <f>+CONCATENATE(Rostr!R97)</f>
        <v>greghughes505@gmail.com</v>
      </c>
      <c r="G96" s="31" t="str">
        <f>Rostr!O97</f>
        <v>Banker; Union Bank</v>
      </c>
    </row>
    <row r="97" spans="1:7" x14ac:dyDescent="0.2">
      <c r="A97" s="30">
        <f>Rostr!A98</f>
        <v>118</v>
      </c>
      <c r="B97" s="31" t="str">
        <f>+CONCATENATE(Rostr!C98,", ",Rostr!B98," ",Rostr!D98," ",Rostr!A98)</f>
        <v>Kinser, Robert W. (Bob) 118</v>
      </c>
      <c r="C97" s="31" t="str">
        <f>+CONCATENATE(Rostr!L98," ",Rostr!E98)</f>
        <v>837-8886 Lee</v>
      </c>
      <c r="D97" s="31" t="str">
        <f>Rostr!H98</f>
        <v>2484 Southview Drive</v>
      </c>
      <c r="E97" s="31" t="str">
        <f>+CONCATENATE(Rostr!I98," ",Rostr!K98)</f>
        <v>Alamo 94507-2323</v>
      </c>
      <c r="F97" s="31" t="str">
        <f>+CONCATENATE(Rostr!R98)</f>
        <v>BCKins@yahoo.com</v>
      </c>
      <c r="G97" s="31" t="str">
        <f>Rostr!O98</f>
        <v>U.S. Government</v>
      </c>
    </row>
    <row r="98" spans="1:7" x14ac:dyDescent="0.2">
      <c r="A98" s="30">
        <f>Rostr!A99</f>
        <v>120</v>
      </c>
      <c r="B98" s="31" t="str">
        <f>+CONCATENATE(Rostr!C99,", ",Rostr!B99," ",Rostr!D99," ",Rostr!A99)</f>
        <v>Gleason, James E. (Jim) 120</v>
      </c>
      <c r="C98" s="31" t="str">
        <f>+CONCATENATE(Rostr!L99," ",Rostr!E99)</f>
        <v>837-9591 Pat</v>
      </c>
      <c r="D98" s="31" t="str">
        <f>Rostr!H99</f>
        <v>142 Golden Hills Court</v>
      </c>
      <c r="E98" s="31" t="str">
        <f>+CONCATENATE(Rostr!I99," ",Rostr!K99)</f>
        <v>Danville 94526</v>
      </c>
      <c r="F98" s="31" t="str">
        <f>+CONCATENATE(Rostr!R99)</f>
        <v>jegleason@hotmail.com</v>
      </c>
      <c r="G98" s="31" t="str">
        <f>Rostr!O99</f>
        <v>GWF power Systems</v>
      </c>
    </row>
    <row r="99" spans="1:7" x14ac:dyDescent="0.2">
      <c r="A99" s="30">
        <f>Rostr!A100</f>
        <v>121</v>
      </c>
      <c r="B99" s="31" t="str">
        <f>+CONCATENATE(Rostr!C100,", ",Rostr!B100," ",Rostr!D100," ",Rostr!A100)</f>
        <v>Welsh, Don (Don) 121</v>
      </c>
      <c r="C99" s="31" t="str">
        <f>+CONCATENATE(Rostr!L100," ",Rostr!E100)</f>
        <v>933-1176 Kay</v>
      </c>
      <c r="D99" s="31" t="str">
        <f>Rostr!H100</f>
        <v>1231 Bentley Street</v>
      </c>
      <c r="E99" s="31" t="str">
        <f>+CONCATENATE(Rostr!I100," ",Rostr!K100)</f>
        <v>Concord 94518-3811</v>
      </c>
      <c r="F99" s="31" t="str">
        <f>+CONCATENATE(Rostr!R100)</f>
        <v>welshkd@aol.com</v>
      </c>
      <c r="G99" s="31" t="str">
        <f>Rostr!O100</f>
        <v>State Farm</v>
      </c>
    </row>
    <row r="100" spans="1:7" x14ac:dyDescent="0.2">
      <c r="A100" s="30">
        <f>Rostr!A101</f>
        <v>123</v>
      </c>
      <c r="B100" s="31" t="str">
        <f>+CONCATENATE(Rostr!C101,", ",Rostr!B101," ",Rostr!D101," ",Rostr!A101)</f>
        <v>Chasnoff, Allan R.  123</v>
      </c>
      <c r="C100" s="31" t="str">
        <f>+CONCATENATE(Rostr!L101," ",Rostr!E101)</f>
        <v>933-6665 Lynda</v>
      </c>
      <c r="D100" s="31" t="str">
        <f>Rostr!H101</f>
        <v>3258 Inverness Ct</v>
      </c>
      <c r="E100" s="31" t="str">
        <f>+CONCATENATE(Rostr!I101," ",Rostr!K101)</f>
        <v>Walnut Creek 94598-3950</v>
      </c>
      <c r="F100" s="31" t="str">
        <f>+CONCATENATE(Rostr!R101)</f>
        <v>allanchasnoff@gmail.com</v>
      </c>
      <c r="G100" s="31" t="str">
        <f>Rostr!O101</f>
        <v>Physician</v>
      </c>
    </row>
    <row r="101" spans="1:7" x14ac:dyDescent="0.2">
      <c r="A101" s="30">
        <f>Rostr!A102</f>
        <v>124</v>
      </c>
      <c r="B101" s="31" t="str">
        <f>+CONCATENATE(Rostr!C102,", ",Rostr!B102," ",Rostr!D102," ",Rostr!A102)</f>
        <v>Cremolini, Kent A.  124</v>
      </c>
      <c r="C101" s="31" t="str">
        <f>+CONCATENATE(Rostr!L102," ",Rostr!E102)</f>
        <v>932-6461 Janice</v>
      </c>
      <c r="D101" s="31" t="str">
        <f>Rostr!H102</f>
        <v>2601 Via Verde</v>
      </c>
      <c r="E101" s="31" t="str">
        <f>+CONCATENATE(Rostr!I102," ",Rostr!K102)</f>
        <v>Walnut Creek 94598-3531</v>
      </c>
      <c r="F101" s="31" t="str">
        <f>+CONCATENATE(Rostr!R102)</f>
        <v>kacremolini@gmail.com</v>
      </c>
      <c r="G101" s="31" t="str">
        <f>Rostr!O102</f>
        <v>Chevron</v>
      </c>
    </row>
    <row r="102" spans="1:7" x14ac:dyDescent="0.2">
      <c r="A102" s="30">
        <f>Rostr!A103</f>
        <v>125</v>
      </c>
      <c r="B102" s="31" t="str">
        <f>+CONCATENATE(Rostr!C103,", ",Rostr!B103," ",Rostr!D103," ",Rostr!A103)</f>
        <v>Serafino, Albert L. (Al) 125</v>
      </c>
      <c r="C102" s="31" t="str">
        <f>+CONCATENATE(Rostr!L103," ",Rostr!E103)</f>
        <v>939-5370 Diane</v>
      </c>
      <c r="D102" s="31" t="str">
        <f>Rostr!H103</f>
        <v>2227 Colonial Court</v>
      </c>
      <c r="E102" s="31" t="str">
        <f>+CONCATENATE(Rostr!I103," ",Rostr!K103)</f>
        <v>Walnut Creek 94598-1125</v>
      </c>
      <c r="F102" s="31" t="str">
        <f>+CONCATENATE(Rostr!R103)</f>
        <v>mepop3@yahoo.com</v>
      </c>
      <c r="G102" s="31" t="str">
        <f>Rostr!O103</f>
        <v>Transportation</v>
      </c>
    </row>
    <row r="103" spans="1:7" x14ac:dyDescent="0.2">
      <c r="A103" s="30">
        <f>Rostr!A104</f>
        <v>126</v>
      </c>
      <c r="B103" s="31" t="str">
        <f>+CONCATENATE(Rostr!C104,", ",Rostr!B104," ",Rostr!D104," ",Rostr!A104)</f>
        <v>Carlson, Linton D.  126</v>
      </c>
      <c r="C103" s="31" t="str">
        <f>+CONCATENATE(Rostr!L104," ",Rostr!E104)</f>
        <v>284-7547 Julie Ann</v>
      </c>
      <c r="D103" s="31" t="str">
        <f>Rostr!H104</f>
        <v>1098 Miller Drive</v>
      </c>
      <c r="E103" s="31" t="str">
        <f>+CONCATENATE(Rostr!I104," ",Rostr!K104)</f>
        <v>Lafayette 94549-3120</v>
      </c>
      <c r="F103" s="31" t="str">
        <f>+CONCATENATE(Rostr!R104)</f>
        <v>ldavecarls@comcast.net</v>
      </c>
      <c r="G103" s="31" t="str">
        <f>Rostr!O104</f>
        <v>Linton Paper  &amp; Supply</v>
      </c>
    </row>
    <row r="104" spans="1:7" x14ac:dyDescent="0.2">
      <c r="A104" s="30">
        <f>Rostr!A105</f>
        <v>127</v>
      </c>
      <c r="B104" s="31" t="str">
        <f>+CONCATENATE(Rostr!C105,", ",Rostr!B105," ",Rostr!D105," ",Rostr!A105)</f>
        <v>DeHeus, Marvin P. (Marv) 127</v>
      </c>
      <c r="C104" s="31" t="str">
        <f>+CONCATENATE(Rostr!L105," ",Rostr!E105)</f>
        <v>939-1251 Barbara</v>
      </c>
      <c r="D104" s="31" t="str">
        <f>Rostr!H105</f>
        <v>913 Cheyenne Drive</v>
      </c>
      <c r="E104" s="31" t="str">
        <f>+CONCATENATE(Rostr!I105," ",Rostr!K105)</f>
        <v>Walnut Creek 94598-4424</v>
      </c>
      <c r="F104" s="31" t="str">
        <f>+CONCATENATE(Rostr!R105)</f>
        <v>dutch1@astound.net</v>
      </c>
      <c r="G104" s="31" t="str">
        <f>Rostr!O105</f>
        <v>Insurance</v>
      </c>
    </row>
    <row r="105" spans="1:7" x14ac:dyDescent="0.2">
      <c r="A105" s="30">
        <f>Rostr!A106</f>
        <v>128</v>
      </c>
      <c r="B105" s="31" t="str">
        <f>+CONCATENATE(Rostr!C106,", ",Rostr!B106," ",Rostr!D106," ",Rostr!A106)</f>
        <v>Foust, James M.  128</v>
      </c>
      <c r="C105" s="31" t="str">
        <f>+CONCATENATE(Rostr!L106," ",Rostr!E106)</f>
        <v>827-9323 Bette</v>
      </c>
      <c r="D105" s="31" t="str">
        <f>Rostr!H106</f>
        <v>732 Savannah Circle</v>
      </c>
      <c r="E105" s="31" t="str">
        <f>+CONCATENATE(Rostr!I106," ",Rostr!K106)</f>
        <v>Walnut Creek 94598-1616</v>
      </c>
      <c r="F105" s="31" t="str">
        <f>+CONCATENATE(Rostr!R106)</f>
        <v>bettmax@prodigy.net</v>
      </c>
      <c r="G105" s="31" t="str">
        <f>Rostr!O106</f>
        <v>Clorox Co.</v>
      </c>
    </row>
    <row r="106" spans="1:7" x14ac:dyDescent="0.2">
      <c r="A106" s="30">
        <f>Rostr!A107</f>
        <v>129</v>
      </c>
      <c r="B106" s="31" t="str">
        <f>+CONCATENATE(Rostr!C107,", ",Rostr!B107," ",Rostr!D107," ",Rostr!A107)</f>
        <v>Christen, Urs  129</v>
      </c>
      <c r="C106" s="31" t="str">
        <f>+CONCATENATE(Rostr!L107," ",Rostr!E107)</f>
        <v>934-7255 Heidi</v>
      </c>
      <c r="D106" s="31" t="str">
        <f>Rostr!H107</f>
        <v>241 Rosa Corte</v>
      </c>
      <c r="E106" s="31" t="str">
        <f>+CONCATENATE(Rostr!I107," ",Rostr!K107)</f>
        <v>Walnut Creek 94598-3520</v>
      </c>
      <c r="F106" s="31" t="str">
        <f>+CONCATENATE(Rostr!R107)</f>
        <v>ursheidi@aol.com</v>
      </c>
      <c r="G106" s="31" t="str">
        <f>Rostr!O107</f>
        <v>Varian</v>
      </c>
    </row>
    <row r="107" spans="1:7" x14ac:dyDescent="0.2">
      <c r="A107" s="30">
        <f>Rostr!A108</f>
        <v>130</v>
      </c>
      <c r="B107" s="31" t="str">
        <f>+CONCATENATE(Rostr!C108,", ",Rostr!B108," ",Rostr!D108," ",Rostr!A108)</f>
        <v>Leschot, Ronald (Ron) 130</v>
      </c>
      <c r="C107" s="31" t="str">
        <f>+CONCATENATE(Rostr!L108," ",Rostr!E108)</f>
        <v>934-9284 Helen</v>
      </c>
      <c r="D107" s="31" t="str">
        <f>Rostr!H108</f>
        <v>1932 Pomar Way</v>
      </c>
      <c r="E107" s="31" t="str">
        <f>+CONCATENATE(Rostr!I108," ",Rostr!K108)</f>
        <v>Walnut Creek 94598-1430</v>
      </c>
      <c r="F107" s="31" t="str">
        <f>+CONCATENATE(Rostr!R108)</f>
        <v>ronleschot@gmail.com</v>
      </c>
      <c r="G107" s="31" t="str">
        <f>Rostr!O108</f>
        <v>Chrysler</v>
      </c>
    </row>
    <row r="108" spans="1:7" x14ac:dyDescent="0.2">
      <c r="A108" s="30">
        <f>Rostr!A109</f>
        <v>131</v>
      </c>
      <c r="B108" s="31" t="str">
        <f>+CONCATENATE(Rostr!C109,", ",Rostr!B109," ",Rostr!D109," ",Rostr!A109)</f>
        <v>McCord, William (Bill) 131</v>
      </c>
      <c r="C108" s="31" t="str">
        <f>+CONCATENATE(Rostr!L109," ",Rostr!E109)</f>
        <v>376-5280 June</v>
      </c>
      <c r="D108" s="31" t="str">
        <f>Rostr!H109</f>
        <v>209 Ivy Drive</v>
      </c>
      <c r="E108" s="31" t="str">
        <f>+CONCATENATE(Rostr!I109," ",Rostr!K109)</f>
        <v>Orinda 94563-4313</v>
      </c>
      <c r="F108" s="31" t="str">
        <f>+CONCATENATE(Rostr!R109)</f>
        <v>jnmwam@comcast.net</v>
      </c>
      <c r="G108" s="31" t="str">
        <f>Rostr!O109</f>
        <v>Chevron</v>
      </c>
    </row>
    <row r="109" spans="1:7" x14ac:dyDescent="0.2">
      <c r="A109" s="30">
        <f>Rostr!A110</f>
        <v>132</v>
      </c>
      <c r="B109" s="31" t="str">
        <f>+CONCATENATE(Rostr!C110,", ",Rostr!B110," ",Rostr!D110," ",Rostr!A110)</f>
        <v>Nickels, James (Jim) 132</v>
      </c>
      <c r="C109" s="31" t="str">
        <f>+CONCATENATE(Rostr!L110," ",Rostr!E110)</f>
        <v>210-1512 BJ</v>
      </c>
      <c r="D109" s="31" t="str">
        <f>Rostr!H110</f>
        <v>52 Ball Road</v>
      </c>
      <c r="E109" s="31" t="str">
        <f>+CONCATENATE(Rostr!I110," ",Rostr!K110)</f>
        <v>Walnut Creek 94596</v>
      </c>
      <c r="F109" s="31" t="str">
        <f>+CONCATENATE(Rostr!R110)</f>
        <v>bjnickels@sbcglobal.net</v>
      </c>
      <c r="G109" s="31" t="str">
        <f>Rostr!O110</f>
        <v>Controller - Sausal Corp.</v>
      </c>
    </row>
    <row r="110" spans="1:7" x14ac:dyDescent="0.2">
      <c r="A110" s="30">
        <f>Rostr!A111</f>
        <v>133</v>
      </c>
      <c r="B110" s="31" t="str">
        <f>+CONCATENATE(Rostr!C111,", ",Rostr!B111," ",Rostr!D111," ",Rostr!A111)</f>
        <v>Turnquist, William H. (Bill) 133</v>
      </c>
      <c r="C110" s="31" t="str">
        <f>+CONCATENATE(Rostr!L111," ",Rostr!E111)</f>
        <v>934-7732 Betty</v>
      </c>
      <c r="D110" s="31" t="str">
        <f>Rostr!H111</f>
        <v>24 Stanley Court</v>
      </c>
      <c r="E110" s="31" t="str">
        <f>+CONCATENATE(Rostr!I111," ",Rostr!K111)</f>
        <v>Walnut Creek 94595-1364</v>
      </c>
      <c r="F110" s="31" t="str">
        <f>+CONCATENATE(Rostr!R111)</f>
        <v>billturnquist@gmail.com</v>
      </c>
      <c r="G110" s="31" t="str">
        <f>Rostr!O111</f>
        <v>Kaiser Cement</v>
      </c>
    </row>
    <row r="111" spans="1:7" x14ac:dyDescent="0.2">
      <c r="A111" s="30">
        <f>Rostr!A112</f>
        <v>134</v>
      </c>
      <c r="B111" s="31" t="str">
        <f>+CONCATENATE(Rostr!C112,", ",Rostr!B112," ",Rostr!D112," ",Rostr!A112)</f>
        <v>Thomson, Richard J. (Dick) 134</v>
      </c>
      <c r="C111" s="31" t="str">
        <f>+CONCATENATE(Rostr!L112," ",Rostr!E112)</f>
        <v>785-7600 Annette</v>
      </c>
      <c r="D111" s="31" t="str">
        <f>Rostr!H112</f>
        <v>P. O. Box 2487</v>
      </c>
      <c r="E111" s="31" t="str">
        <f>+CONCATENATE(Rostr!I112," ",Rostr!K112)</f>
        <v>Walnut Creek 94595-0487</v>
      </c>
      <c r="F111" s="31" t="str">
        <f>+CONCATENATE(Rostr!R112)</f>
        <v>rjthomson@thomson.org</v>
      </c>
      <c r="G111" s="31" t="str">
        <f>Rostr!O112</f>
        <v>CPA</v>
      </c>
    </row>
    <row r="112" spans="1:7" x14ac:dyDescent="0.2">
      <c r="A112" s="30">
        <f>Rostr!A113</f>
        <v>135</v>
      </c>
      <c r="B112" s="31" t="str">
        <f>+CONCATENATE(Rostr!C113,", ",Rostr!B113," ",Rostr!D113," ",Rostr!A113)</f>
        <v>Jordan, Mark W.  135</v>
      </c>
      <c r="C112" s="31" t="str">
        <f>+CONCATENATE(Rostr!L113," ",Rostr!E113)</f>
        <v>979-1747 Cindy</v>
      </c>
      <c r="D112" s="31" t="str">
        <f>Rostr!H113</f>
        <v>1917 Meadow Road</v>
      </c>
      <c r="E112" s="31" t="str">
        <f>+CONCATENATE(Rostr!I113," ",Rostr!K113)</f>
        <v>Walnut Creek 94595</v>
      </c>
      <c r="F112" s="31" t="str">
        <f>+CONCATENATE(Rostr!R113)</f>
        <v>markjordan@prodigy.net</v>
      </c>
      <c r="G112" s="31" t="str">
        <f>Rostr!O113</f>
        <v>Attorney</v>
      </c>
    </row>
    <row r="113" spans="1:7" x14ac:dyDescent="0.2">
      <c r="A113" s="30">
        <f>Rostr!A114</f>
        <v>136</v>
      </c>
      <c r="B113" s="31" t="str">
        <f>+CONCATENATE(Rostr!C114,", ",Rostr!B114," ",Rostr!D114," ",Rostr!A114)</f>
        <v>Robinson, Thomas (Robbie) 136</v>
      </c>
      <c r="C113" s="31" t="str">
        <f>+CONCATENATE(Rostr!L114," ",Rostr!E114)</f>
        <v>798-4276 Nancy</v>
      </c>
      <c r="D113" s="31" t="str">
        <f>Rostr!H114</f>
        <v>1029 Winton Drive</v>
      </c>
      <c r="E113" s="31" t="str">
        <f>+CONCATENATE(Rostr!I114," ",Rostr!K114)</f>
        <v>Walnut Creek 94598-1530</v>
      </c>
      <c r="F113" s="31" t="str">
        <f>+CONCATENATE(Rostr!R114)</f>
        <v>robbie1962@yahoo.com</v>
      </c>
      <c r="G113" s="31" t="str">
        <f>Rostr!O114</f>
        <v>Betz Labs</v>
      </c>
    </row>
    <row r="114" spans="1:7" x14ac:dyDescent="0.2">
      <c r="A114" s="30">
        <f>Rostr!A115</f>
        <v>137</v>
      </c>
      <c r="B114" s="31" t="str">
        <f>+CONCATENATE(Rostr!C115,", ",Rostr!B115," ",Rostr!D115," ",Rostr!A115)</f>
        <v>Hubbard, Timothy T. (Tim) 137</v>
      </c>
      <c r="C114" s="31" t="str">
        <f>+CONCATENATE(Rostr!L115," ",Rostr!E115)</f>
        <v>944-0742 Kathie</v>
      </c>
      <c r="D114" s="31" t="str">
        <f>Rostr!H115</f>
        <v>1744 Carriage Drive</v>
      </c>
      <c r="E114" s="31" t="str">
        <f>+CONCATENATE(Rostr!I115," ",Rostr!K115)</f>
        <v>Walnut Creek 94598-1120</v>
      </c>
      <c r="F114" s="31" t="str">
        <f>+CONCATENATE(Rostr!R115)</f>
        <v>tthubbs@astound.net</v>
      </c>
      <c r="G114" s="31" t="str">
        <f>Rostr!O115</f>
        <v>Chevron</v>
      </c>
    </row>
    <row r="115" spans="1:7" x14ac:dyDescent="0.2">
      <c r="A115" s="30">
        <f>Rostr!A116</f>
        <v>138</v>
      </c>
      <c r="B115" s="31" t="str">
        <f>+CONCATENATE(Rostr!C116,", ",Rostr!B116," ",Rostr!D116," ",Rostr!A116)</f>
        <v>Sherinian, Harry P.  138</v>
      </c>
      <c r="C115" s="31" t="str">
        <f>+CONCATENATE(Rostr!L116," ",Rostr!E116)</f>
        <v>846-7067 Margaret</v>
      </c>
      <c r="D115" s="31" t="str">
        <f>Rostr!H116</f>
        <v>6863 Corte Sonada</v>
      </c>
      <c r="E115" s="31" t="str">
        <f>+CONCATENATE(Rostr!I116," ",Rostr!K116)</f>
        <v>Pleasanton 94566-5723</v>
      </c>
      <c r="F115" s="31" t="str">
        <f>+CONCATENATE(Rostr!R116)</f>
        <v>h.sherinian@comcast.net</v>
      </c>
      <c r="G115" s="31" t="str">
        <f>Rostr!O116</f>
        <v>Peugeot-Schwinn</v>
      </c>
    </row>
    <row r="116" spans="1:7" x14ac:dyDescent="0.2">
      <c r="A116" s="30">
        <f>Rostr!A117</f>
        <v>139</v>
      </c>
      <c r="B116" s="31" t="str">
        <f>+CONCATENATE(Rostr!C117,", ",Rostr!B117," ",Rostr!D117," ",Rostr!A117)</f>
        <v>Armijo, Ronald (Ron) 139</v>
      </c>
      <c r="C116" s="31" t="str">
        <f>+CONCATENATE(Rostr!L117," ",Rostr!E117)</f>
        <v>945-0637 Haleen</v>
      </c>
      <c r="D116" s="31" t="str">
        <f>Rostr!H117</f>
        <v>1420 Corvey Court</v>
      </c>
      <c r="E116" s="31" t="str">
        <f>+CONCATENATE(Rostr!I117," ",Rostr!K117)</f>
        <v>Walnut Creek 94598-2949</v>
      </c>
      <c r="F116" s="31" t="str">
        <f>+CONCATENATE(Rostr!R117)</f>
        <v>rrarhya@aol.com</v>
      </c>
      <c r="G116" s="31" t="str">
        <f>Rostr!O117</f>
        <v>Chevron</v>
      </c>
    </row>
    <row r="117" spans="1:7" x14ac:dyDescent="0.2">
      <c r="A117" s="30">
        <f>Rostr!A118</f>
        <v>140</v>
      </c>
      <c r="B117" s="31" t="str">
        <f>+CONCATENATE(Rostr!C118,", ",Rostr!B118," ",Rostr!D118," ",Rostr!A118)</f>
        <v>Aalders, Dudley (Doug) 140</v>
      </c>
      <c r="C117" s="31" t="str">
        <f>+CONCATENATE(Rostr!L118," ",Rostr!E118)</f>
        <v>934-3684 Ursula</v>
      </c>
      <c r="D117" s="31" t="str">
        <f>Rostr!H118</f>
        <v>610 Russet Court</v>
      </c>
      <c r="E117" s="31" t="str">
        <f>+CONCATENATE(Rostr!I118," ",Rostr!K118)</f>
        <v>Walnut Creek 94598-4652</v>
      </c>
      <c r="F117" s="31" t="str">
        <f>+CONCATENATE(Rostr!R118)</f>
        <v>duaalders@astound.net</v>
      </c>
      <c r="G117" s="31" t="str">
        <f>Rostr!O118</f>
        <v>U. S.  Dept of Treas.</v>
      </c>
    </row>
    <row r="118" spans="1:7" x14ac:dyDescent="0.2">
      <c r="A118" s="30">
        <f>Rostr!A119</f>
        <v>141</v>
      </c>
      <c r="B118" s="31" t="str">
        <f>+CONCATENATE(Rostr!C119,", ",Rostr!B119," ",Rostr!D119," ",Rostr!A119)</f>
        <v>Socolich, Richard (Dick) 141</v>
      </c>
      <c r="C118" s="31" t="str">
        <f>+CONCATENATE(Rostr!L119," ",Rostr!E119)</f>
        <v xml:space="preserve">376-3090 </v>
      </c>
      <c r="D118" s="31" t="str">
        <f>Rostr!H119</f>
        <v>416 Kingsford Drive</v>
      </c>
      <c r="E118" s="31" t="str">
        <f>+CONCATENATE(Rostr!I119," ",Rostr!K119)</f>
        <v>Moraga 94556-2125</v>
      </c>
      <c r="F118" s="31" t="str">
        <f>+CONCATENATE(Rostr!R119)</f>
        <v>dsoc@comcast.net</v>
      </c>
      <c r="G118" s="31" t="str">
        <f>Rostr!O119</f>
        <v>Kaiser Engineers</v>
      </c>
    </row>
    <row r="119" spans="1:7" x14ac:dyDescent="0.2">
      <c r="A119" s="30">
        <f>Rostr!A120</f>
        <v>142</v>
      </c>
      <c r="B119" s="31" t="str">
        <f>+CONCATENATE(Rostr!C120,", ",Rostr!B120," ",Rostr!D120," ",Rostr!A120)</f>
        <v>Barstow, James M. (Jim) 142</v>
      </c>
      <c r="C119" s="31" t="str">
        <f>+CONCATENATE(Rostr!L120," ",Rostr!E120)</f>
        <v>938-2744 Adzie</v>
      </c>
      <c r="D119" s="31" t="str">
        <f>Rostr!H120</f>
        <v>48 Brubaker Court</v>
      </c>
      <c r="E119" s="31" t="str">
        <f>+CONCATENATE(Rostr!I120," ",Rostr!K120)</f>
        <v>Walnut Creek 94596</v>
      </c>
      <c r="F119" s="31" t="str">
        <f>+CONCATENATE(Rostr!R120)</f>
        <v>jbarstow@aol.com</v>
      </c>
      <c r="G119" s="31" t="str">
        <f>Rostr!O120</f>
        <v>Western Regional Mgr</v>
      </c>
    </row>
    <row r="120" spans="1:7" x14ac:dyDescent="0.2">
      <c r="A120" s="30">
        <f>Rostr!A121</f>
        <v>143</v>
      </c>
      <c r="B120" s="31" t="str">
        <f>+CONCATENATE(Rostr!C121,", ",Rostr!B121," ",Rostr!D121," ",Rostr!A121)</f>
        <v>Lee, Bradford B. (Brad) 143</v>
      </c>
      <c r="C120" s="31" t="str">
        <f>+CONCATENATE(Rostr!L121," ",Rostr!E121)</f>
        <v>676-3274 Martha</v>
      </c>
      <c r="D120" s="31" t="str">
        <f>Rostr!H121</f>
        <v>1567 Heather Drive</v>
      </c>
      <c r="E120" s="31" t="str">
        <f>+CONCATENATE(Rostr!I121," ",Rostr!K121)</f>
        <v>Concord 94521</v>
      </c>
      <c r="F120" s="31" t="str">
        <f>+CONCATENATE(Rostr!R121)</f>
        <v>misterbbl@yahoo.com</v>
      </c>
      <c r="G120" s="31" t="str">
        <f>Rostr!O121</f>
        <v>Claims Adjuster; CC County</v>
      </c>
    </row>
    <row r="121" spans="1:7" x14ac:dyDescent="0.2">
      <c r="A121" s="30">
        <f>Rostr!A122</f>
        <v>144</v>
      </c>
      <c r="B121" s="31" t="str">
        <f>+CONCATENATE(Rostr!C122,", ",Rostr!B122," ",Rostr!D122," ",Rostr!A122)</f>
        <v>Randall, Lonny  144</v>
      </c>
      <c r="C121" s="31" t="str">
        <f>+CONCATENATE(Rostr!L122," ",Rostr!E122)</f>
        <v>939-9406 Anne</v>
      </c>
      <c r="D121" s="31" t="str">
        <f>Rostr!H122</f>
        <v>1275 Sunburst Court</v>
      </c>
      <c r="E121" s="31" t="str">
        <f>+CONCATENATE(Rostr!I122," ",Rostr!K122)</f>
        <v>Walnut Creek 94596-6428</v>
      </c>
      <c r="F121" s="31" t="str">
        <f>+CONCATENATE(Rostr!R122)</f>
        <v>lonnyrandal@astound.net</v>
      </c>
      <c r="G121" s="31" t="str">
        <f>Rostr!O122</f>
        <v>Sales</v>
      </c>
    </row>
    <row r="122" spans="1:7" x14ac:dyDescent="0.2">
      <c r="A122" s="30">
        <f>Rostr!A123</f>
        <v>145</v>
      </c>
      <c r="B122" s="31" t="str">
        <f>+CONCATENATE(Rostr!C123,", ",Rostr!B123," ",Rostr!D123," ",Rostr!A123)</f>
        <v>Chaney, William B. (Brent) 145</v>
      </c>
      <c r="C122" s="31" t="str">
        <f>+CONCATENATE(Rostr!L123," ",Rostr!E123)</f>
        <v>933-8971 Avis</v>
      </c>
      <c r="D122" s="31" t="str">
        <f>Rostr!H123</f>
        <v>3180 Diablo Shadow Dr.</v>
      </c>
      <c r="E122" s="31" t="str">
        <f>+CONCATENATE(Rostr!I123," ",Rostr!K123)</f>
        <v>Walnut Creek 94598</v>
      </c>
      <c r="F122" s="31" t="str">
        <f>+CONCATENATE(Rostr!R123)</f>
        <v>redteam27@yahoo.com</v>
      </c>
      <c r="G122" s="31" t="str">
        <f>Rostr!O123</f>
        <v>Valley Comm. Bank</v>
      </c>
    </row>
    <row r="123" spans="1:7" x14ac:dyDescent="0.2">
      <c r="A123" s="30">
        <f>Rostr!A124</f>
        <v>146</v>
      </c>
      <c r="B123" s="31" t="str">
        <f>+CONCATENATE(Rostr!C124,", ",Rostr!B124," ",Rostr!D124," ",Rostr!A124)</f>
        <v>Robertson, Conrad  146</v>
      </c>
      <c r="C123" s="31" t="str">
        <f>+CONCATENATE(Rostr!L124," ",Rostr!E124)</f>
        <v xml:space="preserve">376-6355 </v>
      </c>
      <c r="D123" s="31" t="str">
        <f>Rostr!H124</f>
        <v>9 Roberts Court</v>
      </c>
      <c r="E123" s="31" t="str">
        <f>+CONCATENATE(Rostr!I124," ",Rostr!K124)</f>
        <v>Moraga 94556-1823</v>
      </c>
      <c r="F123" s="31" t="str">
        <f>+CONCATENATE(Rostr!R124)</f>
        <v>bridgemast@aol.com</v>
      </c>
      <c r="G123" s="31" t="str">
        <f>Rostr!O124</f>
        <v>Bank of America</v>
      </c>
    </row>
    <row r="124" spans="1:7" x14ac:dyDescent="0.2">
      <c r="A124" s="30">
        <f>Rostr!A125</f>
        <v>147</v>
      </c>
      <c r="B124" s="31" t="str">
        <f>+CONCATENATE(Rostr!C125,", ",Rostr!B125," ",Rostr!D125," ",Rostr!A125)</f>
        <v>O'Rourke, Ed  147</v>
      </c>
      <c r="C124" s="31" t="str">
        <f>+CONCATENATE(Rostr!L125," ",Rostr!E125)</f>
        <v xml:space="preserve">925-964-7106 </v>
      </c>
      <c r="D124" s="31" t="str">
        <f>Rostr!H125</f>
        <v>732 Pagosa Court</v>
      </c>
      <c r="E124" s="31" t="str">
        <f>+CONCATENATE(Rostr!I125," ",Rostr!K125)</f>
        <v>Danville 94526</v>
      </c>
      <c r="F124" s="31" t="str">
        <f>+CONCATENATE(Rostr!R125)</f>
        <v>rolfs@pacbell.net</v>
      </c>
      <c r="G124" s="31" t="str">
        <f>Rostr!O125</f>
        <v>Enterprise Car Rental</v>
      </c>
    </row>
    <row r="125" spans="1:7" x14ac:dyDescent="0.2">
      <c r="A125" s="30">
        <f>Rostr!A126</f>
        <v>148</v>
      </c>
      <c r="B125" s="31" t="str">
        <f>+CONCATENATE(Rostr!C126,", ",Rostr!B126," ",Rostr!D126," ",Rostr!A126)</f>
        <v>Green, Daniel  148</v>
      </c>
      <c r="C125" s="31" t="str">
        <f>+CONCATENATE(Rostr!L126," ",Rostr!E126)</f>
        <v>376-7087 Andrea</v>
      </c>
      <c r="D125" s="31" t="str">
        <f>Rostr!H126</f>
        <v>1210 Larch Avenue</v>
      </c>
      <c r="E125" s="31" t="str">
        <f>+CONCATENATE(Rostr!I126," ",Rostr!K126)</f>
        <v>Moraga 94556-2615</v>
      </c>
      <c r="F125" s="31" t="str">
        <f>+CONCATENATE(Rostr!R126)</f>
        <v>asdgreen@comcast.net</v>
      </c>
      <c r="G125" s="31" t="str">
        <f>Rostr!O126</f>
        <v>IBM &amp; Bank of America</v>
      </c>
    </row>
    <row r="126" spans="1:7" x14ac:dyDescent="0.2">
      <c r="A126" s="30">
        <f>Rostr!A127</f>
        <v>149</v>
      </c>
      <c r="B126" s="31" t="str">
        <f>+CONCATENATE(Rostr!C127,", ",Rostr!B127," ",Rostr!D127," ",Rostr!A127)</f>
        <v>Breitwieser, Richard (Dick) 149</v>
      </c>
      <c r="C126" s="31" t="str">
        <f>+CONCATENATE(Rostr!L127," ",Rostr!E127)</f>
        <v>838-0353 Gail</v>
      </c>
      <c r="D126" s="31" t="str">
        <f>Rostr!H127</f>
        <v>P. O. Box 711 (1853 El Nido)</v>
      </c>
      <c r="E126" s="31" t="str">
        <f>+CONCATENATE(Rostr!I127," ",Rostr!K127)</f>
        <v>Diablo 94528-0711</v>
      </c>
      <c r="F126" s="31" t="str">
        <f>+CONCATENATE(Rostr!R127)</f>
        <v>breitlaw@aol.com</v>
      </c>
      <c r="G126" s="31" t="str">
        <f>Rostr!O127</f>
        <v>Attorney</v>
      </c>
    </row>
    <row r="127" spans="1:7" x14ac:dyDescent="0.2">
      <c r="A127" s="30">
        <f>Rostr!A128</f>
        <v>150</v>
      </c>
      <c r="B127" s="31" t="str">
        <f>+CONCATENATE(Rostr!C128,", ",Rostr!B128," ",Rostr!D128," ",Rostr!A128)</f>
        <v>Klein, Ed  150</v>
      </c>
      <c r="C127" s="31" t="str">
        <f>+CONCATENATE(Rostr!L128," ",Rostr!E128)</f>
        <v>935-1304 Cynthia</v>
      </c>
      <c r="D127" s="31" t="str">
        <f>Rostr!H128</f>
        <v>716 Laurel Drive</v>
      </c>
      <c r="E127" s="31" t="str">
        <f>+CONCATENATE(Rostr!I128," ",Rostr!K128)</f>
        <v>Walnut Creek 94596-6119</v>
      </c>
      <c r="F127" s="31" t="str">
        <f>+CONCATENATE(Rostr!R128)</f>
        <v>edhklein@comcast.net</v>
      </c>
      <c r="G127" s="31" t="str">
        <f>Rostr!O128</f>
        <v>Putney-Klein Assoc.</v>
      </c>
    </row>
    <row r="128" spans="1:7" x14ac:dyDescent="0.2">
      <c r="A128" s="30">
        <f>Rostr!A129</f>
        <v>151</v>
      </c>
      <c r="B128" s="31" t="str">
        <f>+CONCATENATE(Rostr!C129,", ",Rostr!B129," ",Rostr!D129," ",Rostr!A129)</f>
        <v>Roberts, Donald (Don) 151</v>
      </c>
      <c r="C128" s="31" t="str">
        <f>+CONCATENATE(Rostr!L129," ",Rostr!E129)</f>
        <v>672-7698 Marlene</v>
      </c>
      <c r="D128" s="31" t="str">
        <f>Rostr!H129</f>
        <v>8 Mirango Court</v>
      </c>
      <c r="E128" s="31" t="str">
        <f>+CONCATENATE(Rostr!I129," ",Rostr!K129)</f>
        <v>Clayton 94517-1711</v>
      </c>
      <c r="F128" s="31" t="str">
        <f>+CONCATENATE(Rostr!R129)</f>
        <v>donr86@comcast.net</v>
      </c>
      <c r="G128" s="31" t="str">
        <f>Rostr!O129</f>
        <v>Chevron</v>
      </c>
    </row>
    <row r="129" spans="1:7" x14ac:dyDescent="0.2">
      <c r="A129" s="30">
        <f>Rostr!A130</f>
        <v>152</v>
      </c>
      <c r="B129" s="31" t="str">
        <f>+CONCATENATE(Rostr!C130,", ",Rostr!B130," ",Rostr!D130," ",Rostr!A130)</f>
        <v>Medeiros, Leonel (Lee) 152</v>
      </c>
      <c r="C129" s="31" t="str">
        <f>+CONCATENATE(Rostr!L130," ",Rostr!E130)</f>
        <v>787-5474 Kathy</v>
      </c>
      <c r="D129" s="31" t="str">
        <f>Rostr!H130</f>
        <v>124 Duperu Drive</v>
      </c>
      <c r="E129" s="31" t="str">
        <f>+CONCATENATE(Rostr!I130," ",Rostr!K130)</f>
        <v>Crockett 94525</v>
      </c>
      <c r="F129" s="31" t="str">
        <f>+CONCATENATE(Rostr!R130)</f>
        <v>ldmede@gmail.com</v>
      </c>
      <c r="G129" s="31" t="str">
        <f>Rostr!O130</f>
        <v>Mgr. Dept. of Veterans Affairs</v>
      </c>
    </row>
    <row r="130" spans="1:7" x14ac:dyDescent="0.2">
      <c r="A130" s="30">
        <f>Rostr!A131</f>
        <v>153</v>
      </c>
      <c r="B130" s="31" t="str">
        <f>+CONCATENATE(Rostr!C131,", ",Rostr!B131," ",Rostr!D131," ",Rostr!A131)</f>
        <v>Miller, Terry L. (Terry) 153</v>
      </c>
      <c r="C130" s="31" t="str">
        <f>+CONCATENATE(Rostr!L131," ",Rostr!E131)</f>
        <v>686-9298 Georgene</v>
      </c>
      <c r="D130" s="31" t="str">
        <f>Rostr!H131</f>
        <v>2870 Madigan Court</v>
      </c>
      <c r="E130" s="31" t="str">
        <f>+CONCATENATE(Rostr!I131," ",Rostr!K131)</f>
        <v>Concord 94518-2130</v>
      </c>
      <c r="F130" s="31" t="str">
        <f>+CONCATENATE(Rostr!R131)</f>
        <v>miller35@astound.net</v>
      </c>
      <c r="G130" s="31" t="str">
        <f>Rostr!O131</f>
        <v>Bank of America</v>
      </c>
    </row>
    <row r="131" spans="1:7" x14ac:dyDescent="0.2">
      <c r="A131" s="30">
        <f>Rostr!A132</f>
        <v>154</v>
      </c>
      <c r="B131" s="31" t="str">
        <f>+CONCATENATE(Rostr!C132,", ",Rostr!B132," ",Rostr!D132," ",Rostr!A132)</f>
        <v>Carter, Robert M.  (Bob) 154</v>
      </c>
      <c r="C131" s="31" t="str">
        <f>+CONCATENATE(Rostr!L132," ",Rostr!E132)</f>
        <v xml:space="preserve">705-7447 </v>
      </c>
      <c r="D131" s="31" t="str">
        <f>Rostr!H132</f>
        <v>1185 Leisure Lane #4</v>
      </c>
      <c r="E131" s="31" t="str">
        <f>+CONCATENATE(Rostr!I132," ",Rostr!K132)</f>
        <v>Walnut Creek 94595</v>
      </c>
      <c r="F131" s="31" t="str">
        <f>+CONCATENATE(Rostr!R132)</f>
        <v>watsoncarter2@yahoo.com</v>
      </c>
      <c r="G131" s="31" t="str">
        <f>Rostr!O132</f>
        <v>U.S. Army</v>
      </c>
    </row>
    <row r="132" spans="1:7" x14ac:dyDescent="0.2">
      <c r="A132" s="30">
        <f>Rostr!A133</f>
        <v>155</v>
      </c>
      <c r="B132" s="31" t="str">
        <f>+CONCATENATE(Rostr!C133,", ",Rostr!B133," ",Rostr!D133," ",Rostr!A133)</f>
        <v>Kopchik Jr., John  155</v>
      </c>
      <c r="C132" s="31" t="str">
        <f>+CONCATENATE(Rostr!L133," ",Rostr!E133)</f>
        <v>937-5183 Diane</v>
      </c>
      <c r="D132" s="31" t="str">
        <f>Rostr!H133</f>
        <v>424 Silver Hollow Drive</v>
      </c>
      <c r="E132" s="31" t="str">
        <f>+CONCATENATE(Rostr!I133," ",Rostr!K133)</f>
        <v>Walnut Creek 94598</v>
      </c>
      <c r="F132" s="31" t="str">
        <f>+CONCATENATE(Rostr!R133)</f>
        <v>johnk@astound.com</v>
      </c>
      <c r="G132" s="31" t="str">
        <f>Rostr!O133</f>
        <v>Viacam,tech TV</v>
      </c>
    </row>
    <row r="133" spans="1:7" x14ac:dyDescent="0.2">
      <c r="A133" s="30">
        <f>Rostr!A134</f>
        <v>156</v>
      </c>
      <c r="B133" s="31" t="str">
        <f>+CONCATENATE(Rostr!C134,", ",Rostr!B134," ",Rostr!D134," ",Rostr!A134)</f>
        <v>Daniel, John E. (Jed) 156</v>
      </c>
      <c r="C133" s="31" t="str">
        <f>+CONCATENATE(Rostr!L134," ",Rostr!E134)</f>
        <v>551-7734 Rosemary</v>
      </c>
      <c r="D133" s="31" t="str">
        <f>Rostr!H134</f>
        <v>9568 Alcosta Blvd.</v>
      </c>
      <c r="E133" s="31" t="str">
        <f>+CONCATENATE(Rostr!I134," ",Rostr!K134)</f>
        <v>San Ramon 94583-3659</v>
      </c>
      <c r="F133" s="31" t="str">
        <f>+CONCATENATE(Rostr!R134)</f>
        <v>jed.daniel@comcast.net</v>
      </c>
      <c r="G133" s="31" t="str">
        <f>Rostr!O134</f>
        <v>Kaiser Aluminum</v>
      </c>
    </row>
    <row r="134" spans="1:7" x14ac:dyDescent="0.2">
      <c r="A134" s="30">
        <f>Rostr!A135</f>
        <v>157</v>
      </c>
      <c r="B134" s="31" t="str">
        <f>+CONCATENATE(Rostr!C135,", ",Rostr!B135," ",Rostr!D135," ",Rostr!A135)</f>
        <v>Murray, Roderick D. (Don) 157</v>
      </c>
      <c r="C134" s="31" t="str">
        <f>+CONCATENATE(Rostr!L135," ",Rostr!E135)</f>
        <v>837-9402 Nancy</v>
      </c>
      <c r="D134" s="31" t="str">
        <f>Rostr!H135</f>
        <v>721 El Capitan Drive</v>
      </c>
      <c r="E134" s="31" t="str">
        <f>+CONCATENATE(Rostr!I135," ",Rostr!K135)</f>
        <v>Danville 94526</v>
      </c>
      <c r="F134" s="31" t="str">
        <f>+CONCATENATE(Rostr!R135)</f>
        <v>dmurray721@comcast.net</v>
      </c>
      <c r="G134" s="31" t="str">
        <f>Rostr!O135</f>
        <v>B of A ,Computer Technology</v>
      </c>
    </row>
    <row r="135" spans="1:7" x14ac:dyDescent="0.2">
      <c r="A135" s="30" t="str">
        <f>Rostr!A136</f>
        <v>158</v>
      </c>
      <c r="B135" s="31" t="str">
        <f>+CONCATENATE(Rostr!C136,", ",Rostr!B136," ",Rostr!D136," ",Rostr!A136)</f>
        <v>Smith, Jeffrey B.  158</v>
      </c>
      <c r="C135" s="31" t="str">
        <f>+CONCATENATE(Rostr!L136," ",Rostr!E136)</f>
        <v>667-1505 Linda</v>
      </c>
      <c r="D135" s="31" t="str">
        <f>Rostr!H136</f>
        <v>150 Haslemere Court</v>
      </c>
      <c r="E135" s="31" t="str">
        <f>+CONCATENATE(Rostr!I136," ",Rostr!K136)</f>
        <v>Lafayette 94549</v>
      </c>
      <c r="F135" s="31" t="str">
        <f>+CONCATENATE(Rostr!R136)</f>
        <v>jsmith@eonthego.com</v>
      </c>
      <c r="G135" s="31" t="str">
        <f>Rostr!O136</f>
        <v>President, Eonthego</v>
      </c>
    </row>
    <row r="136" spans="1:7" x14ac:dyDescent="0.2">
      <c r="A136" s="30">
        <f>Rostr!A137</f>
        <v>159</v>
      </c>
      <c r="B136" s="31" t="str">
        <f>+CONCATENATE(Rostr!C137,", ",Rostr!B137," ",Rostr!D137," ",Rostr!A137)</f>
        <v>Anderson, James H. (Andy) 159</v>
      </c>
      <c r="C136" s="31" t="str">
        <f>+CONCATENATE(Rostr!L137," ",Rostr!E137)</f>
        <v>820-4525 Carole</v>
      </c>
      <c r="D136" s="31" t="str">
        <f>Rostr!H137</f>
        <v>532 Indian Home Road</v>
      </c>
      <c r="E136" s="31" t="str">
        <f>+CONCATENATE(Rostr!I137," ",Rostr!K137)</f>
        <v>Danville 94526</v>
      </c>
      <c r="F136" s="31" t="str">
        <f>+CONCATENATE(Rostr!R137)</f>
        <v>andy-190.3@comcast.net</v>
      </c>
      <c r="G136" s="31" t="str">
        <f>Rostr!O137</f>
        <v>Asst. Dist. Atty</v>
      </c>
    </row>
    <row r="137" spans="1:7" x14ac:dyDescent="0.2">
      <c r="A137" s="30">
        <f>Rostr!A138</f>
        <v>160</v>
      </c>
      <c r="B137" s="31" t="str">
        <f>+CONCATENATE(Rostr!C138,", ",Rostr!B138," ",Rostr!D138," ",Rostr!A138)</f>
        <v>Miller, Kenneth G. (Ken) 160</v>
      </c>
      <c r="C137" s="31" t="str">
        <f>+CONCATENATE(Rostr!L138," ",Rostr!E138)</f>
        <v xml:space="preserve">256-9343 </v>
      </c>
      <c r="D137" s="31" t="str">
        <f>Rostr!H138</f>
        <v>4111 Terra Granada Drive, #2A</v>
      </c>
      <c r="E137" s="31" t="str">
        <f>+CONCATENATE(Rostr!I138," ",Rostr!K138)</f>
        <v>Walnut Creek 94595-4363</v>
      </c>
      <c r="F137" s="31" t="str">
        <f>+CONCATENATE(Rostr!R138)</f>
        <v>wcmillers@comcast.net</v>
      </c>
      <c r="G137" s="31" t="str">
        <f>Rostr!O138</f>
        <v>Bechtel</v>
      </c>
    </row>
    <row r="138" spans="1:7" x14ac:dyDescent="0.2">
      <c r="A138" s="30">
        <f>Rostr!A139</f>
        <v>161</v>
      </c>
      <c r="B138" s="31" t="str">
        <f>+CONCATENATE(Rostr!C139,", ",Rostr!B139," ",Rostr!D139," ",Rostr!A139)</f>
        <v>Donahue, Kevin J.  161</v>
      </c>
      <c r="C138" s="31" t="str">
        <f>+CONCATENATE(Rostr!L139," ",Rostr!E139)</f>
        <v>838-8919 Robin</v>
      </c>
      <c r="D138" s="31" t="str">
        <f>Rostr!H139</f>
        <v>50 Willowview Ct.</v>
      </c>
      <c r="E138" s="31" t="str">
        <f>+CONCATENATE(Rostr!I139," ",Rostr!K139)</f>
        <v>Danville 94526</v>
      </c>
      <c r="F138" s="31" t="str">
        <f>+CONCATENATE(Rostr!R139)</f>
        <v>kevinjdonahue@comcast.net</v>
      </c>
      <c r="G138" s="31" t="str">
        <f>Rostr!O139</f>
        <v>Athletic Director</v>
      </c>
    </row>
    <row r="139" spans="1:7" x14ac:dyDescent="0.2">
      <c r="A139" s="30">
        <f>Rostr!A140</f>
        <v>162</v>
      </c>
      <c r="B139" s="31" t="str">
        <f>+CONCATENATE(Rostr!C140,", ",Rostr!B140," ",Rostr!D140," ",Rostr!A140)</f>
        <v>Schroeder, Donald V. (Don) 162</v>
      </c>
      <c r="C139" s="31" t="str">
        <f>+CONCATENATE(Rostr!L140," ",Rostr!E140)</f>
        <v>837-6005 Jean</v>
      </c>
      <c r="D139" s="31" t="str">
        <f>Rostr!H140</f>
        <v>60 Lupin Place</v>
      </c>
      <c r="E139" s="31" t="str">
        <f>+CONCATENATE(Rostr!I140," ",Rostr!K140)</f>
        <v>Alamo 94507</v>
      </c>
      <c r="F139" s="31" t="str">
        <f>+CONCATENATE(Rostr!R140)</f>
        <v>dschroe102@aol.com</v>
      </c>
      <c r="G139" s="31" t="str">
        <f>Rostr!O140</f>
        <v>Kaltex</v>
      </c>
    </row>
    <row r="140" spans="1:7" x14ac:dyDescent="0.2">
      <c r="A140" s="30">
        <f>Rostr!A141</f>
        <v>163</v>
      </c>
      <c r="B140" s="31" t="str">
        <f>+CONCATENATE(Rostr!C141,", ",Rostr!B141," ",Rostr!D141," ",Rostr!A141)</f>
        <v>Duggan, Hugh  163</v>
      </c>
      <c r="C140" s="31" t="str">
        <f>+CONCATENATE(Rostr!L141," ",Rostr!E141)</f>
        <v>510-388-9755 Cindy</v>
      </c>
      <c r="D140" s="31" t="str">
        <f>Rostr!H141</f>
        <v>7321 Skyline Blvd</v>
      </c>
      <c r="E140" s="31" t="str">
        <f>+CONCATENATE(Rostr!I141," ",Rostr!K141)</f>
        <v>Oakland 94611</v>
      </c>
      <c r="F140" s="31" t="str">
        <f>+CONCATENATE(Rostr!R141)</f>
        <v>dugganhu@sbcglobal.net</v>
      </c>
      <c r="G140" s="31">
        <f>Rostr!O141</f>
        <v>0</v>
      </c>
    </row>
    <row r="141" spans="1:7" x14ac:dyDescent="0.2">
      <c r="A141" s="30">
        <f>Rostr!A142</f>
        <v>164</v>
      </c>
      <c r="B141" s="31" t="str">
        <f>+CONCATENATE(Rostr!C142,", ",Rostr!B142," ",Rostr!D142," ",Rostr!A142)</f>
        <v>Hayes, Billy M.  164</v>
      </c>
      <c r="C141" s="31" t="str">
        <f>+CONCATENATE(Rostr!L142," ",Rostr!E142)</f>
        <v>385-7055 Connie</v>
      </c>
      <c r="D141" s="31" t="str">
        <f>Rostr!H142</f>
        <v>620 Burton Drive</v>
      </c>
      <c r="E141" s="31" t="str">
        <f>+CONCATENATE(Rostr!I142," ",Rostr!K142)</f>
        <v>Lafayette 94549</v>
      </c>
      <c r="F141" s="31" t="str">
        <f>+CONCATENATE(Rostr!R142)</f>
        <v>billymax49@comcast.net</v>
      </c>
      <c r="G141" s="31" t="str">
        <f>Rostr!O142</f>
        <v>Shell Oil</v>
      </c>
    </row>
    <row r="142" spans="1:7" x14ac:dyDescent="0.2">
      <c r="A142" s="30">
        <f>Rostr!A143</f>
        <v>165</v>
      </c>
      <c r="B142" s="31" t="str">
        <f>+CONCATENATE(Rostr!C143,", ",Rostr!B143," ",Rostr!D143," ",Rostr!A143)</f>
        <v>McInnis, Charles D. (Charlie) 165</v>
      </c>
      <c r="C142" s="31" t="str">
        <f>+CONCATENATE(Rostr!L143," ",Rostr!E143)</f>
        <v>939-6539 Mary</v>
      </c>
      <c r="D142" s="31" t="str">
        <f>Rostr!H143</f>
        <v>1704 Cape Court</v>
      </c>
      <c r="E142" s="31" t="str">
        <f>+CONCATENATE(Rostr!I143," ",Rostr!K143)</f>
        <v>Walnut Creek 94598-1114</v>
      </c>
      <c r="F142" s="31" t="str">
        <f>+CONCATENATE(Rostr!R143)</f>
        <v>charlesmcgoo@aol.com</v>
      </c>
      <c r="G142" s="31" t="str">
        <f>Rostr!O143</f>
        <v>Insurance</v>
      </c>
    </row>
    <row r="143" spans="1:7" x14ac:dyDescent="0.2">
      <c r="A143" s="30">
        <f>Rostr!A144</f>
        <v>166</v>
      </c>
      <c r="B143" s="31" t="str">
        <f>+CONCATENATE(Rostr!C144,", ",Rostr!B144," ",Rostr!D144," ",Rostr!A144)</f>
        <v>Ratterree, Marty  (Marty) 166</v>
      </c>
      <c r="C143" s="31" t="str">
        <f>+CONCATENATE(Rostr!L144," ",Rostr!E144)</f>
        <v>943-7284 Lois</v>
      </c>
      <c r="D143" s="31" t="str">
        <f>Rostr!H144</f>
        <v>2642 Saklan Indian Drive #1</v>
      </c>
      <c r="E143" s="31" t="str">
        <f>+CONCATENATE(Rostr!I144," ",Rostr!K144)</f>
        <v>Walnut Creek 94595-3052</v>
      </c>
      <c r="F143" s="31" t="str">
        <f>+CONCATENATE(Rostr!R144)</f>
        <v>martyloisj@comcast.net</v>
      </c>
      <c r="G143" s="31" t="str">
        <f>Rostr!O144</f>
        <v>Chevron</v>
      </c>
    </row>
    <row r="144" spans="1:7" x14ac:dyDescent="0.2">
      <c r="A144" s="30">
        <f>Rostr!A145</f>
        <v>167</v>
      </c>
      <c r="B144" s="31" t="str">
        <f>+CONCATENATE(Rostr!C145,", ",Rostr!B145," ",Rostr!D145," ",Rostr!A145)</f>
        <v>Nichols, Robert E. (Bob) 167</v>
      </c>
      <c r="C144" s="31" t="str">
        <f>+CONCATENATE(Rostr!L145," ",Rostr!E145)</f>
        <v>682-7887 Sheila</v>
      </c>
      <c r="D144" s="31" t="str">
        <f>Rostr!H145</f>
        <v>1732 Elmhurst Lane</v>
      </c>
      <c r="E144" s="31" t="str">
        <f>+CONCATENATE(Rostr!I145," ",Rostr!K145)</f>
        <v>Concord 94521-2017</v>
      </c>
      <c r="F144" s="31" t="str">
        <f>+CONCATENATE(Rostr!R145)</f>
        <v>rsn5cents@aol.com</v>
      </c>
      <c r="G144" s="31" t="str">
        <f>Rostr!O145</f>
        <v>Kaiser Aluminum</v>
      </c>
    </row>
    <row r="145" spans="1:7" x14ac:dyDescent="0.2">
      <c r="A145" s="30">
        <f>Rostr!A146</f>
        <v>168</v>
      </c>
      <c r="B145" s="31" t="str">
        <f>+CONCATENATE(Rostr!C146,", ",Rostr!B146," ",Rostr!D146," ",Rostr!A146)</f>
        <v>Beret, Samil (Sam) 168</v>
      </c>
      <c r="C145" s="31" t="str">
        <f>+CONCATENATE(Rostr!L146," ",Rostr!E146)</f>
        <v>388-6145 N/A</v>
      </c>
      <c r="D145" s="31" t="str">
        <f>Rostr!H146</f>
        <v>38 Mariposa Ct.</v>
      </c>
      <c r="E145" s="31" t="str">
        <f>+CONCATENATE(Rostr!I146," ",Rostr!K146)</f>
        <v>Danville 94526</v>
      </c>
      <c r="F145" s="31" t="str">
        <f>+CONCATENATE(Rostr!R146)</f>
        <v>snb49@outlook.com</v>
      </c>
      <c r="G145" s="31" t="str">
        <f>Rostr!O146</f>
        <v>Chevron/Scientist</v>
      </c>
    </row>
    <row r="146" spans="1:7" x14ac:dyDescent="0.2">
      <c r="A146" s="30">
        <f>Rostr!A147</f>
        <v>169</v>
      </c>
      <c r="B146" s="31" t="str">
        <f>+CONCATENATE(Rostr!C147,", ",Rostr!B147," ",Rostr!D147," ",Rostr!A147)</f>
        <v>Donohue, Robert E.  169</v>
      </c>
      <c r="C146" s="31" t="str">
        <f>+CONCATENATE(Rostr!L147," ",Rostr!E147)</f>
        <v>513-5141 Sue</v>
      </c>
      <c r="D146" s="31" t="str">
        <f>Rostr!H147</f>
        <v>1717 Chardonney Lane</v>
      </c>
      <c r="E146" s="31" t="str">
        <f>+CONCATENATE(Rostr!I147," ",Rostr!K147)</f>
        <v>Brentwood 94513</v>
      </c>
      <c r="F146" s="31" t="str">
        <f>+CONCATENATE(Rostr!R147)</f>
        <v>bobdonohue@sbcglobal.net</v>
      </c>
      <c r="G146" s="31" t="str">
        <f>Rostr!O147</f>
        <v>MCA Industries</v>
      </c>
    </row>
    <row r="147" spans="1:7" x14ac:dyDescent="0.2">
      <c r="A147" s="30">
        <f>Rostr!A148</f>
        <v>170</v>
      </c>
      <c r="B147" s="31" t="str">
        <f>+CONCATENATE(Rostr!C148,", ",Rostr!B148," ",Rostr!D148," ",Rostr!A148)</f>
        <v>Story, John L.  170</v>
      </c>
      <c r="C147" s="31" t="str">
        <f>+CONCATENATE(Rostr!L148," ",Rostr!E148)</f>
        <v>932-8826 Lee</v>
      </c>
      <c r="D147" s="31" t="str">
        <f>Rostr!H148</f>
        <v>179 Castle Crest Road</v>
      </c>
      <c r="E147" s="31" t="str">
        <f>+CONCATENATE(Rostr!I148," ",Rostr!K148)</f>
        <v>Alamo 94507-2679</v>
      </c>
      <c r="F147" s="31" t="str">
        <f>+CONCATENATE(Rostr!R148)</f>
        <v>j-story@att.net</v>
      </c>
      <c r="G147" s="31" t="str">
        <f>Rostr!O148</f>
        <v>Unocal</v>
      </c>
    </row>
    <row r="148" spans="1:7" x14ac:dyDescent="0.2">
      <c r="A148" s="30">
        <f>Rostr!A149</f>
        <v>171</v>
      </c>
      <c r="B148" s="31" t="str">
        <f>+CONCATENATE(Rostr!C149,", ",Rostr!B149," ",Rostr!D149," ",Rostr!A149)</f>
        <v>Dickson, Jon A.   171</v>
      </c>
      <c r="C148" s="31" t="str">
        <f>+CONCATENATE(Rostr!L149," ",Rostr!E149)</f>
        <v xml:space="preserve">837-1178 </v>
      </c>
      <c r="D148" s="31" t="str">
        <f>Rostr!H149</f>
        <v>166 Emmons Canyon Ln</v>
      </c>
      <c r="E148" s="31" t="str">
        <f>+CONCATENATE(Rostr!I149," ",Rostr!K149)</f>
        <v>Alamo 94507</v>
      </c>
      <c r="F148" s="31" t="str">
        <f>+CONCATENATE(Rostr!R149)</f>
        <v>still26@sbcglobal.net</v>
      </c>
      <c r="G148" s="31" t="str">
        <f>Rostr!O149</f>
        <v>Teco Pneumatic</v>
      </c>
    </row>
    <row r="149" spans="1:7" x14ac:dyDescent="0.2">
      <c r="A149" s="30">
        <f>Rostr!A150</f>
        <v>172</v>
      </c>
      <c r="B149" s="31" t="str">
        <f>+CONCATENATE(Rostr!C150,", ",Rostr!B150," ",Rostr!D150," ",Rostr!A150)</f>
        <v>DeGraf, Donnell (Don) 172</v>
      </c>
      <c r="C149" s="31" t="str">
        <f>+CONCATENATE(Rostr!L150," ",Rostr!E150)</f>
        <v>934-3738 Janet</v>
      </c>
      <c r="D149" s="31" t="str">
        <f>Rostr!H150</f>
        <v>3064 Burlington Way</v>
      </c>
      <c r="E149" s="31" t="str">
        <f>+CONCATENATE(Rostr!I150," ",Rostr!K150)</f>
        <v>Walnut Creek 94598-4511</v>
      </c>
      <c r="F149" s="31" t="str">
        <f>+CONCATENATE(Rostr!R150)</f>
        <v>degrape@yahoo.com</v>
      </c>
      <c r="G149" s="31" t="str">
        <f>Rostr!O150</f>
        <v>CBS</v>
      </c>
    </row>
    <row r="150" spans="1:7" x14ac:dyDescent="0.2">
      <c r="A150" s="30">
        <f>Rostr!A151</f>
        <v>173</v>
      </c>
      <c r="B150" s="31" t="str">
        <f>+CONCATENATE(Rostr!C151,", ",Rostr!B151," ",Rostr!D151," ",Rostr!A151)</f>
        <v>Wong, Ernie E.  173</v>
      </c>
      <c r="C150" s="31" t="str">
        <f>+CONCATENATE(Rostr!L151," ",Rostr!E151)</f>
        <v>932-0706 Carolyn</v>
      </c>
      <c r="D150" s="31" t="str">
        <f>Rostr!H151</f>
        <v>55 Brubaker Drive</v>
      </c>
      <c r="E150" s="31" t="str">
        <f>+CONCATENATE(Rostr!I151," ",Rostr!K151)</f>
        <v>Walnut Creek 94596</v>
      </c>
      <c r="F150" s="31" t="str">
        <f>+CONCATENATE(Rostr!R151)</f>
        <v>shadfishing1@gmail.com</v>
      </c>
      <c r="G150" s="31" t="str">
        <f>Rostr!O151</f>
        <v>PG&amp;E</v>
      </c>
    </row>
    <row r="151" spans="1:7" x14ac:dyDescent="0.2">
      <c r="A151" s="30">
        <f>Rostr!A152</f>
        <v>174</v>
      </c>
      <c r="B151" s="31" t="str">
        <f>+CONCATENATE(Rostr!C152,", ",Rostr!B152," ",Rostr!D152," ",Rostr!A152)</f>
        <v>Kohut, George B.  174</v>
      </c>
      <c r="C151" s="31" t="str">
        <f>+CONCATENATE(Rostr!L152," ",Rostr!E152)</f>
        <v>935-8946 Edith</v>
      </c>
      <c r="D151" s="31" t="str">
        <f>Rostr!H152</f>
        <v>3004 Burlington Way</v>
      </c>
      <c r="E151" s="31" t="str">
        <f>+CONCATENATE(Rostr!I152," ",Rostr!K152)</f>
        <v>Walnut Creek 94598-4511</v>
      </c>
      <c r="F151" s="31" t="str">
        <f>+CONCATENATE(Rostr!R152)</f>
        <v>gbko@aol.com</v>
      </c>
      <c r="G151" s="31" t="str">
        <f>Rostr!O152</f>
        <v>Chevron</v>
      </c>
    </row>
    <row r="152" spans="1:7" x14ac:dyDescent="0.2">
      <c r="A152" s="30">
        <f>Rostr!A153</f>
        <v>175</v>
      </c>
      <c r="B152" s="31" t="str">
        <f>+CONCATENATE(Rostr!C153,", ",Rostr!B153," ",Rostr!D153," ",Rostr!A153)</f>
        <v>Fraser, John A.  175</v>
      </c>
      <c r="C152" s="31" t="str">
        <f>+CONCATENATE(Rostr!L153," ",Rostr!E153)</f>
        <v xml:space="preserve">837-7439 </v>
      </c>
      <c r="D152" s="31" t="str">
        <f>Rostr!H153</f>
        <v>112 Irongate Court</v>
      </c>
      <c r="E152" s="31" t="str">
        <f>+CONCATENATE(Rostr!I153," ",Rostr!K153)</f>
        <v>Alamo 94507-2432</v>
      </c>
      <c r="F152" s="31" t="str">
        <f>+CONCATENATE(Rostr!R153)</f>
        <v>wokeagle@aol.com</v>
      </c>
      <c r="G152" s="31" t="str">
        <f>Rostr!O153</f>
        <v>Wells Fargo</v>
      </c>
    </row>
    <row r="153" spans="1:7" x14ac:dyDescent="0.2">
      <c r="A153" s="30">
        <f>Rostr!A154</f>
        <v>176</v>
      </c>
      <c r="B153" s="31" t="str">
        <f>+CONCATENATE(Rostr!C154,", ",Rostr!B154," ",Rostr!D154," ",Rostr!A154)</f>
        <v>Kinney, Harry E.  176</v>
      </c>
      <c r="C153" s="31" t="str">
        <f>+CONCATENATE(Rostr!L154," ",Rostr!E154)</f>
        <v>693-0245 Marlele</v>
      </c>
      <c r="D153" s="31" t="str">
        <f>Rostr!H154</f>
        <v>315 Windmill Canyon Place</v>
      </c>
      <c r="E153" s="31" t="str">
        <f>+CONCATENATE(Rostr!I154," ",Rostr!K154)</f>
        <v>Clayton 94517</v>
      </c>
      <c r="F153" s="31" t="str">
        <f>+CONCATENATE(Rostr!R154)</f>
        <v>vettedep1@comcast.net</v>
      </c>
      <c r="G153" s="31" t="str">
        <f>Rostr!O154</f>
        <v>Contra Costa Sheriff</v>
      </c>
    </row>
    <row r="154" spans="1:7" x14ac:dyDescent="0.2">
      <c r="A154" s="30">
        <f>Rostr!A155</f>
        <v>177</v>
      </c>
      <c r="B154" s="31" t="str">
        <f>+CONCATENATE(Rostr!C155,", ",Rostr!B155," ",Rostr!D155," ",Rostr!A155)</f>
        <v>Nachtweih, James (Jim) 177</v>
      </c>
      <c r="C154" s="31" t="str">
        <f>+CONCATENATE(Rostr!L155," ",Rostr!E155)</f>
        <v>838-7417 Maryalice</v>
      </c>
      <c r="D154" s="31" t="str">
        <f>Rostr!H155</f>
        <v>640 Derbyshire Place</v>
      </c>
      <c r="E154" s="31" t="str">
        <f>+CONCATENATE(Rostr!I155," ",Rostr!K155)</f>
        <v>Danville 94526-3607</v>
      </c>
      <c r="F154" s="31" t="str">
        <f>+CONCATENATE(Rostr!R155)</f>
        <v>majnacht@sbcglobal.net</v>
      </c>
      <c r="G154" s="31" t="str">
        <f>Rostr!O155</f>
        <v>Sara Lee</v>
      </c>
    </row>
    <row r="155" spans="1:7" x14ac:dyDescent="0.2">
      <c r="A155" s="30">
        <f>Rostr!A156</f>
        <v>178</v>
      </c>
      <c r="B155" s="31" t="str">
        <f>+CONCATENATE(Rostr!C156,", ",Rostr!B156," ",Rostr!D156," ",Rostr!A156)</f>
        <v>Welker, Randy  178</v>
      </c>
      <c r="C155" s="31" t="str">
        <f>+CONCATENATE(Rostr!L156," ",Rostr!E156)</f>
        <v>208-713-2595 Lori</v>
      </c>
      <c r="D155" s="31" t="str">
        <f>Rostr!H156</f>
        <v>172 RoseMarie Lane</v>
      </c>
      <c r="E155" s="31" t="str">
        <f>+CONCATENATE(Rostr!I156," ",Rostr!K156)</f>
        <v>Concord 94518</v>
      </c>
      <c r="F155" s="31" t="str">
        <f>+CONCATENATE(Rostr!R156)</f>
        <v>randallwelker@gmail.com</v>
      </c>
      <c r="G155" s="31" t="str">
        <f>Rostr!O156</f>
        <v>Welker Contruction</v>
      </c>
    </row>
    <row r="156" spans="1:7" x14ac:dyDescent="0.2">
      <c r="A156" s="30">
        <f>Rostr!A157</f>
        <v>180</v>
      </c>
      <c r="B156" s="31" t="str">
        <f>+CONCATENATE(Rostr!C157,", ",Rostr!B157," ",Rostr!D157," ",Rostr!A157)</f>
        <v>Eller, Thomas D. (Tom) 180</v>
      </c>
      <c r="C156" s="31" t="str">
        <f>+CONCATENATE(Rostr!L157," ",Rostr!E157)</f>
        <v>939-5897 Ellen</v>
      </c>
      <c r="D156" s="31" t="str">
        <f>Rostr!H157</f>
        <v>10 San Ardo Court</v>
      </c>
      <c r="E156" s="31" t="str">
        <f>+CONCATENATE(Rostr!I157," ",Rostr!K157)</f>
        <v>Walnut Creek 94598-3107</v>
      </c>
      <c r="F156" s="31" t="str">
        <f>+CONCATENATE(Rostr!R157)</f>
        <v>tomeller2000@yahoo.com</v>
      </c>
      <c r="G156" s="31" t="str">
        <f>Rostr!O157</f>
        <v>Eller &amp; Associates</v>
      </c>
    </row>
    <row r="157" spans="1:7" x14ac:dyDescent="0.2">
      <c r="A157" s="30">
        <f>Rostr!A158</f>
        <v>181</v>
      </c>
      <c r="B157" s="31" t="str">
        <f>+CONCATENATE(Rostr!C158,", ",Rostr!B158," ",Rostr!D158," ",Rostr!A158)</f>
        <v>Reynolds, Allen G.  181</v>
      </c>
      <c r="C157" s="31" t="str">
        <f>+CONCATENATE(Rostr!L158," ",Rostr!E158)</f>
        <v>254-1576 Nancy</v>
      </c>
      <c r="D157" s="31" t="str">
        <f>Rostr!H158</f>
        <v>516 Miner Road</v>
      </c>
      <c r="E157" s="31" t="str">
        <f>+CONCATENATE(Rostr!I158," ",Rostr!K158)</f>
        <v>Orinda 94563-1413</v>
      </c>
      <c r="F157" s="31" t="str">
        <f>+CONCATENATE(Rostr!R158)</f>
        <v>reynolds4596@sbcglobal.net</v>
      </c>
      <c r="G157" s="31" t="str">
        <f>Rostr!O158</f>
        <v>Centrex Development Co.</v>
      </c>
    </row>
    <row r="158" spans="1:7" x14ac:dyDescent="0.2">
      <c r="A158" s="30">
        <f>Rostr!A159</f>
        <v>182</v>
      </c>
      <c r="B158" s="31" t="str">
        <f>+CONCATENATE(Rostr!C159,", ",Rostr!B159," ",Rostr!D159," ",Rostr!A159)</f>
        <v>Shader, Robert J. (Bob) 182</v>
      </c>
      <c r="C158" s="31" t="str">
        <f>+CONCATENATE(Rostr!L159," ",Rostr!E159)</f>
        <v>939-8421 Nancy</v>
      </c>
      <c r="D158" s="31" t="str">
        <f>Rostr!H159</f>
        <v>2857 Trotter Way</v>
      </c>
      <c r="E158" s="31" t="str">
        <f>+CONCATENATE(Rostr!I159," ",Rostr!K159)</f>
        <v>Walnut Creek 94596-6620</v>
      </c>
      <c r="F158" s="31" t="str">
        <f>+CONCATENATE(Rostr!R159)</f>
        <v>jettdaring@aol.com</v>
      </c>
      <c r="G158" s="31" t="str">
        <f>Rostr!O159</f>
        <v>Kaiser Aluminum</v>
      </c>
    </row>
    <row r="159" spans="1:7" x14ac:dyDescent="0.2">
      <c r="A159" s="30">
        <f>Rostr!A160</f>
        <v>183</v>
      </c>
      <c r="B159" s="31" t="str">
        <f>+CONCATENATE(Rostr!C160,", ",Rostr!B160," ",Rostr!D160," ",Rostr!A160)</f>
        <v>Fokas, Nicholas (Nick) 183</v>
      </c>
      <c r="C159" s="31" t="str">
        <f>+CONCATENATE(Rostr!L160," ",Rostr!E160)</f>
        <v>672-9953 Judy</v>
      </c>
      <c r="D159" s="31" t="str">
        <f>Rostr!H160</f>
        <v>5520 Lewis Way</v>
      </c>
      <c r="E159" s="31" t="str">
        <f>+CONCATENATE(Rostr!I160," ",Rostr!K160)</f>
        <v>Concord 94521</v>
      </c>
      <c r="F159" s="31" t="str">
        <f>+CONCATENATE(Rostr!R160)</f>
        <v>njfokas@yahoo.com</v>
      </c>
      <c r="G159" s="31" t="str">
        <f>Rostr!O160</f>
        <v>Bank of America</v>
      </c>
    </row>
    <row r="160" spans="1:7" x14ac:dyDescent="0.2">
      <c r="A160" s="30">
        <f>Rostr!A161</f>
        <v>184</v>
      </c>
      <c r="B160" s="31" t="str">
        <f>+CONCATENATE(Rostr!C161,", ",Rostr!B161," ",Rostr!D161," ",Rostr!A161)</f>
        <v>Harris, Paul R.  184</v>
      </c>
      <c r="C160" s="31" t="str">
        <f>+CONCATENATE(Rostr!L161," ",Rostr!E161)</f>
        <v>689-1720 Naomi</v>
      </c>
      <c r="D160" s="31" t="str">
        <f>Rostr!H161</f>
        <v>4467 Crestwood Circle</v>
      </c>
      <c r="E160" s="31" t="str">
        <f>+CONCATENATE(Rostr!I161," ",Rostr!K161)</f>
        <v>Concord 94521-1246</v>
      </c>
      <c r="F160" s="31" t="str">
        <f>+CONCATENATE(Rostr!R161)</f>
        <v>paulrharris23@att.net</v>
      </c>
      <c r="G160" s="31" t="str">
        <f>Rostr!O161</f>
        <v>Kaiser Aluminum</v>
      </c>
    </row>
    <row r="161" spans="1:7" x14ac:dyDescent="0.2">
      <c r="A161" s="30">
        <f>Rostr!A162</f>
        <v>185</v>
      </c>
      <c r="B161" s="31" t="str">
        <f>+CONCATENATE(Rostr!C162,", ",Rostr!B162," ",Rostr!D162," ",Rostr!A162)</f>
        <v>Cherepy, Stephen  185</v>
      </c>
      <c r="C161" s="31" t="str">
        <f>+CONCATENATE(Rostr!L162," ",Rostr!E162)</f>
        <v>825-0395 Angie</v>
      </c>
      <c r="D161" s="31" t="str">
        <f>Rostr!H162</f>
        <v>4481 Clear Creek Court</v>
      </c>
      <c r="E161" s="31" t="str">
        <f>+CONCATENATE(Rostr!I162," ",Rostr!K162)</f>
        <v>Concord 94521-4509</v>
      </c>
      <c r="F161" s="31" t="str">
        <f>+CONCATENATE(Rostr!R162)</f>
        <v>stphnc1955@gmail.com</v>
      </c>
      <c r="G161" s="31" t="str">
        <f>Rostr!O162</f>
        <v>Social Security Adm.</v>
      </c>
    </row>
    <row r="162" spans="1:7" x14ac:dyDescent="0.2">
      <c r="A162" s="30">
        <f>Rostr!A163</f>
        <v>186</v>
      </c>
      <c r="B162" s="31" t="str">
        <f>+CONCATENATE(Rostr!C163,", ",Rostr!B163," ",Rostr!D163," ",Rostr!A163)</f>
        <v>White, Joel E.  186</v>
      </c>
      <c r="C162" s="31" t="str">
        <f>+CONCATENATE(Rostr!L163," ",Rostr!E163)</f>
        <v>964-0994 Susan</v>
      </c>
      <c r="D162" s="31" t="str">
        <f>Rostr!H163</f>
        <v>5057 Blackhawk Drive</v>
      </c>
      <c r="E162" s="31" t="str">
        <f>+CONCATENATE(Rostr!I163," ",Rostr!K163)</f>
        <v>Danville 94506-4560</v>
      </c>
      <c r="F162" s="31" t="str">
        <f>+CONCATENATE(Rostr!R163)</f>
        <v>zpz2mrz@yahoo.com</v>
      </c>
      <c r="G162" s="31" t="str">
        <f>Rostr!O163</f>
        <v>Physician</v>
      </c>
    </row>
    <row r="163" spans="1:7" x14ac:dyDescent="0.2">
      <c r="A163" s="30">
        <f>Rostr!A164</f>
        <v>187</v>
      </c>
      <c r="B163" s="31" t="str">
        <f>+CONCATENATE(Rostr!C164,", ",Rostr!B164," ",Rostr!D164," ",Rostr!A164)</f>
        <v>Binning, Kenneth R. (Ken) 187</v>
      </c>
      <c r="C163" s="31" t="str">
        <f>+CONCATENATE(Rostr!L164," ",Rostr!E164)</f>
        <v>932-4603 Sonia</v>
      </c>
      <c r="D163" s="31" t="str">
        <f>Rostr!H164</f>
        <v>2839 Fyne Drive</v>
      </c>
      <c r="E163" s="31" t="str">
        <f>+CONCATENATE(Rostr!I164," ",Rostr!K164)</f>
        <v>Walnut Creek 94598</v>
      </c>
      <c r="F163" s="31" t="str">
        <f>+CONCATENATE(Rostr!R164)</f>
        <v>kennethbinning@gmail.com</v>
      </c>
      <c r="G163" s="31" t="str">
        <f>Rostr!O164</f>
        <v>Federal Reserve Bank, SF</v>
      </c>
    </row>
    <row r="164" spans="1:7" x14ac:dyDescent="0.2">
      <c r="A164" s="30">
        <f>Rostr!A165</f>
        <v>188</v>
      </c>
      <c r="B164" s="31" t="str">
        <f>+CONCATENATE(Rostr!C165,", ",Rostr!B165," ",Rostr!D165," ",Rostr!A165)</f>
        <v>Takacs, John C.  188</v>
      </c>
      <c r="C164" s="31" t="str">
        <f>+CONCATENATE(Rostr!L165," ",Rostr!E165)</f>
        <v>798-4985 Carmella</v>
      </c>
      <c r="D164" s="31" t="str">
        <f>Rostr!H165</f>
        <v>3712 Parkmall Court</v>
      </c>
      <c r="E164" s="31" t="str">
        <f>+CONCATENATE(Rostr!I165," ",Rostr!K165)</f>
        <v>Concord 94519-1421</v>
      </c>
      <c r="F164" s="31" t="str">
        <f>+CONCATENATE(Rostr!R165)</f>
        <v>john2carm@aol.com</v>
      </c>
      <c r="G164" s="31" t="str">
        <f>Rostr!O165</f>
        <v>Chevron</v>
      </c>
    </row>
    <row r="165" spans="1:7" x14ac:dyDescent="0.2">
      <c r="A165" s="30">
        <f>Rostr!A166</f>
        <v>189</v>
      </c>
      <c r="B165" s="31" t="str">
        <f>+CONCATENATE(Rostr!C166,", ",Rostr!B166," ",Rostr!D166," ",Rostr!A166)</f>
        <v>Conroy, Thomas P.  189</v>
      </c>
      <c r="C165" s="31" t="str">
        <f>+CONCATENATE(Rostr!L166," ",Rostr!E166)</f>
        <v>935-8824 Brigitte</v>
      </c>
      <c r="D165" s="31" t="str">
        <f>Rostr!H166</f>
        <v>1735 Oro Valley Circle</v>
      </c>
      <c r="E165" s="31" t="str">
        <f>+CONCATENATE(Rostr!I166," ",Rostr!K166)</f>
        <v>Walnut Creek 94596-6155</v>
      </c>
      <c r="F165" s="31" t="str">
        <f>+CONCATENATE(Rostr!R166)</f>
        <v>tconroy15@yahoo.com</v>
      </c>
      <c r="G165" s="31" t="str">
        <f>Rostr!O166</f>
        <v>The Pasha Group</v>
      </c>
    </row>
    <row r="166" spans="1:7" x14ac:dyDescent="0.2">
      <c r="A166" s="30">
        <f>Rostr!A167</f>
        <v>190</v>
      </c>
      <c r="B166" s="31" t="str">
        <f>+CONCATENATE(Rostr!C167,", ",Rostr!B167," ",Rostr!D167," ",Rostr!A167)</f>
        <v>Rossland, Richard J.  190</v>
      </c>
      <c r="C166" s="31" t="str">
        <f>+CONCATENATE(Rostr!L167," ",Rostr!E167)</f>
        <v>283-6434 Anita</v>
      </c>
      <c r="D166" s="31" t="str">
        <f>Rostr!H167</f>
        <v>8 Mountain View Lane</v>
      </c>
      <c r="E166" s="31" t="str">
        <f>+CONCATENATE(Rostr!I167," ",Rostr!K167)</f>
        <v>Lafayette 94549</v>
      </c>
      <c r="F166" s="31" t="str">
        <f>+CONCATENATE(Rostr!R167)</f>
        <v>richardrossland@comcast.net</v>
      </c>
      <c r="G166" s="31" t="str">
        <f>Rostr!O167</f>
        <v>Show Producer</v>
      </c>
    </row>
    <row r="167" spans="1:7" x14ac:dyDescent="0.2">
      <c r="A167" s="30">
        <f>Rostr!A168</f>
        <v>191</v>
      </c>
      <c r="B167" s="31" t="str">
        <f>+CONCATENATE(Rostr!C168,", ",Rostr!B168," ",Rostr!D168," ",Rostr!A168)</f>
        <v>Elliott, Craig  191</v>
      </c>
      <c r="C167" s="31" t="str">
        <f>+CONCATENATE(Rostr!L168," ",Rostr!E168)</f>
        <v>837-3333 Nancy</v>
      </c>
      <c r="D167" s="31" t="str">
        <f>Rostr!H168</f>
        <v>901 Ina Drive</v>
      </c>
      <c r="E167" s="31" t="str">
        <f>+CONCATENATE(Rostr!I168," ",Rostr!K168)</f>
        <v>Alamo 94507</v>
      </c>
      <c r="F167" s="31" t="str">
        <f>+CONCATENATE(Rostr!R168)</f>
        <v>caelliott33@comcast.net</v>
      </c>
      <c r="G167" s="31" t="str">
        <f>Rostr!O168</f>
        <v>Elliott Air Systems Inc.</v>
      </c>
    </row>
    <row r="168" spans="1:7" x14ac:dyDescent="0.2">
      <c r="A168" s="30">
        <f>Rostr!A169</f>
        <v>192</v>
      </c>
      <c r="B168" s="31" t="str">
        <f>+CONCATENATE(Rostr!C169,", ",Rostr!B169," ",Rostr!D169," ",Rostr!A169)</f>
        <v>Benz, Andrew (Andy) 192</v>
      </c>
      <c r="C168" s="31" t="str">
        <f>+CONCATENATE(Rostr!L169," ",Rostr!E169)</f>
        <v>937-5706 Dagny</v>
      </c>
      <c r="D168" s="31" t="str">
        <f>Rostr!H169</f>
        <v>790 Twinview Place</v>
      </c>
      <c r="E168" s="31" t="str">
        <f>+CONCATENATE(Rostr!I169," ",Rostr!K169)</f>
        <v>Pleasant Hill 94523-3552</v>
      </c>
      <c r="F168" s="31" t="str">
        <f>+CONCATENATE(Rostr!R169)</f>
        <v>anbenz@aol.com</v>
      </c>
      <c r="G168" s="31" t="str">
        <f>Rostr!O169</f>
        <v>Chevron</v>
      </c>
    </row>
    <row r="169" spans="1:7" x14ac:dyDescent="0.2">
      <c r="A169" s="30">
        <f>Rostr!A170</f>
        <v>193</v>
      </c>
      <c r="B169" s="31" t="str">
        <f>+CONCATENATE(Rostr!C170,", ",Rostr!B170," ",Rostr!D170," ",Rostr!A170)</f>
        <v>Williams, David P. (Dave) 193</v>
      </c>
      <c r="C169" s="31" t="str">
        <f>+CONCATENATE(Rostr!L170," ",Rostr!E170)</f>
        <v>216-6048 Carol</v>
      </c>
      <c r="D169" s="31" t="str">
        <f>Rostr!H170</f>
        <v>2898 San Antonio Drive</v>
      </c>
      <c r="E169" s="31" t="str">
        <f>+CONCATENATE(Rostr!I170," ",Rostr!K170)</f>
        <v>Walnut Creek 94598</v>
      </c>
      <c r="F169" s="31" t="str">
        <f>+CONCATENATE(Rostr!R170)</f>
        <v>dpwcaw@astound.net</v>
      </c>
      <c r="G169" s="31" t="str">
        <f>Rostr!O170</f>
        <v>West Callaway Stotka</v>
      </c>
    </row>
    <row r="170" spans="1:7" x14ac:dyDescent="0.2">
      <c r="A170" s="30">
        <f>Rostr!A171</f>
        <v>194</v>
      </c>
      <c r="B170" s="31" t="str">
        <f>+CONCATENATE(Rostr!C171,", ",Rostr!B171," ",Rostr!D171," ",Rostr!A171)</f>
        <v>Sherman, David T.  194</v>
      </c>
      <c r="C170" s="31" t="str">
        <f>+CONCATENATE(Rostr!L171," ",Rostr!E171)</f>
        <v>735-0475 Millie</v>
      </c>
      <c r="D170" s="31" t="str">
        <f>Rostr!H171</f>
        <v>6078 Lakeview Circle</v>
      </c>
      <c r="E170" s="31" t="str">
        <f>+CONCATENATE(Rostr!I171," ",Rostr!K171)</f>
        <v>San Ramon 94582-4867</v>
      </c>
      <c r="F170" s="31" t="str">
        <f>+CONCATENATE(Rostr!R171)</f>
        <v>dtsh@sbcglobal.net</v>
      </c>
      <c r="G170" s="31" t="str">
        <f>Rostr!O171</f>
        <v>Chevron</v>
      </c>
    </row>
    <row r="171" spans="1:7" x14ac:dyDescent="0.2">
      <c r="A171" s="30">
        <f>Rostr!A172</f>
        <v>195</v>
      </c>
      <c r="B171" s="31" t="str">
        <f>+CONCATENATE(Rostr!C172,", ",Rostr!B172," ",Rostr!D172," ",Rostr!A172)</f>
        <v>Spencer, Duane E.  195</v>
      </c>
      <c r="C171" s="31" t="str">
        <f>+CONCATENATE(Rostr!L172," ",Rostr!E172)</f>
        <v>937-0935 Norma</v>
      </c>
      <c r="D171" s="31" t="str">
        <f>Rostr!H172</f>
        <v>64 Brubaker Drive</v>
      </c>
      <c r="E171" s="31" t="str">
        <f>+CONCATENATE(Rostr!I172," ",Rostr!K172)</f>
        <v>Walnut Creek 94596</v>
      </c>
      <c r="F171" s="31" t="str">
        <f>+CONCATENATE(Rostr!R172)</f>
        <v>snoopydds@aol.com</v>
      </c>
      <c r="G171" s="31" t="str">
        <f>Rostr!O172</f>
        <v>Dentist</v>
      </c>
    </row>
    <row r="172" spans="1:7" x14ac:dyDescent="0.2">
      <c r="A172" s="30">
        <f>Rostr!A173</f>
        <v>196</v>
      </c>
      <c r="B172" s="31" t="str">
        <f>+CONCATENATE(Rostr!C173,", ",Rostr!B173," ",Rostr!D173," ",Rostr!A173)</f>
        <v>Henrickson, Ronald J. (Ron) 196</v>
      </c>
      <c r="C172" s="31" t="str">
        <f>+CONCATENATE(Rostr!L173," ",Rostr!E173)</f>
        <v>935-6280 Harriette</v>
      </c>
      <c r="D172" s="31" t="str">
        <f>Rostr!H173</f>
        <v>1253 Summit Rd.</v>
      </c>
      <c r="E172" s="31" t="str">
        <f>+CONCATENATE(Rostr!I173," ",Rostr!K173)</f>
        <v>Lafayette 94549-2629</v>
      </c>
      <c r="F172" s="31" t="str">
        <f>+CONCATENATE(Rostr!R173)</f>
        <v>ronhenricksoncpa@aol.com</v>
      </c>
      <c r="G172" s="31" t="str">
        <f>Rostr!O173</f>
        <v>Accountant-CPA</v>
      </c>
    </row>
    <row r="173" spans="1:7" x14ac:dyDescent="0.2">
      <c r="A173" s="30">
        <f>Rostr!A174</f>
        <v>197</v>
      </c>
      <c r="B173" s="31" t="str">
        <f>+CONCATENATE(Rostr!C174,", ",Rostr!B174," ",Rostr!D174," ",Rostr!A174)</f>
        <v>Peckham, Donald E.  197</v>
      </c>
      <c r="C173" s="31" t="str">
        <f>+CONCATENATE(Rostr!L174," ",Rostr!E174)</f>
        <v xml:space="preserve">933-8835 </v>
      </c>
      <c r="D173" s="31" t="str">
        <f>Rostr!H174</f>
        <v>2640 Fox Circle</v>
      </c>
      <c r="E173" s="31" t="str">
        <f>+CONCATENATE(Rostr!I174," ",Rostr!K174)</f>
        <v>Walnut Creek 94596-6410</v>
      </c>
      <c r="F173" s="31" t="str">
        <f>+CONCATENATE(Rostr!R174)</f>
        <v>buggied@aol.com</v>
      </c>
      <c r="G173" s="31" t="str">
        <f>Rostr!O174</f>
        <v>Don Peckham Properties</v>
      </c>
    </row>
    <row r="174" spans="1:7" x14ac:dyDescent="0.2">
      <c r="A174" s="30">
        <f>Rostr!A175</f>
        <v>198</v>
      </c>
      <c r="B174" s="31" t="str">
        <f>+CONCATENATE(Rostr!C175,", ",Rostr!B175," ",Rostr!D175," ",Rostr!A175)</f>
        <v>Craig, Roger W. (Rog) 198</v>
      </c>
      <c r="C174" s="31" t="str">
        <f>+CONCATENATE(Rostr!L175," ",Rostr!E175)</f>
        <v>980-9402 Diana</v>
      </c>
      <c r="D174" s="31" t="str">
        <f>Rostr!H175</f>
        <v>1113 River Rock Lane</v>
      </c>
      <c r="E174" s="31" t="str">
        <f>+CONCATENATE(Rostr!I175," ",Rostr!K175)</f>
        <v>Danville 94526</v>
      </c>
      <c r="F174" s="31" t="str">
        <f>+CONCATENATE(Rostr!R175)</f>
        <v>niner33@msn.com</v>
      </c>
      <c r="G174" s="31" t="str">
        <f>Rostr!O175</f>
        <v>Chevron</v>
      </c>
    </row>
    <row r="175" spans="1:7" x14ac:dyDescent="0.2">
      <c r="A175" s="30">
        <f>Rostr!A176</f>
        <v>199</v>
      </c>
      <c r="B175" s="31" t="str">
        <f>+CONCATENATE(Rostr!C176,", ",Rostr!B176," ",Rostr!D176," ",Rostr!A176)</f>
        <v>Hickey, Thomas J. (Tom) 199</v>
      </c>
      <c r="C175" s="31" t="str">
        <f>+CONCATENATE(Rostr!L176," ",Rostr!E176)</f>
        <v>977-1830 Dottie</v>
      </c>
      <c r="D175" s="31" t="str">
        <f>Rostr!H176</f>
        <v>1685 Countrywood Ct.</v>
      </c>
      <c r="E175" s="31" t="str">
        <f>+CONCATENATE(Rostr!I176," ",Rostr!K176)</f>
        <v>Walnut Creek 94598-1009</v>
      </c>
      <c r="F175" s="31" t="str">
        <f>+CONCATENATE(Rostr!R176)</f>
        <v/>
      </c>
      <c r="G175" s="31" t="str">
        <f>Rostr!O176</f>
        <v>Pump Project Manager</v>
      </c>
    </row>
    <row r="176" spans="1:7" x14ac:dyDescent="0.2">
      <c r="A176" s="30">
        <f>Rostr!A177</f>
        <v>200</v>
      </c>
      <c r="B176" s="31" t="str">
        <f>+CONCATENATE(Rostr!C177,", ",Rostr!B177," ",Rostr!D177," ",Rostr!A177)</f>
        <v>Howard, Gary E.  200</v>
      </c>
      <c r="C176" s="31" t="str">
        <f>+CONCATENATE(Rostr!L177," ",Rostr!E177)</f>
        <v>376-2074 Judie</v>
      </c>
      <c r="D176" s="31" t="str">
        <f>Rostr!H177</f>
        <v>1840 Joseph Drive</v>
      </c>
      <c r="E176" s="31" t="str">
        <f>+CONCATENATE(Rostr!I177," ",Rostr!K177)</f>
        <v>Moraga 94556</v>
      </c>
      <c r="F176" s="31" t="str">
        <f>+CONCATENATE(Rostr!R177)</f>
        <v>g.howard@comcast.net</v>
      </c>
      <c r="G176" s="31" t="str">
        <f>Rostr!O177</f>
        <v>College Dean</v>
      </c>
    </row>
    <row r="177" spans="1:7" x14ac:dyDescent="0.2">
      <c r="A177" s="30">
        <f>Rostr!A178</f>
        <v>201</v>
      </c>
      <c r="B177" s="31" t="str">
        <f>+CONCATENATE(Rostr!C178,", ",Rostr!B178," ",Rostr!D178," ",Rostr!A178)</f>
        <v>Bryant, Frank R.  201</v>
      </c>
      <c r="C177" s="31" t="str">
        <f>+CONCATENATE(Rostr!L178," ",Rostr!E178)</f>
        <v>322-8885 Susan</v>
      </c>
      <c r="D177" s="31" t="str">
        <f>Rostr!H178</f>
        <v>351 Shady Glen Road</v>
      </c>
      <c r="E177" s="31" t="str">
        <f>+CONCATENATE(Rostr!I178," ",Rostr!K178)</f>
        <v>Walnut Creek 94596-5437</v>
      </c>
      <c r="F177" s="31" t="str">
        <f>+CONCATENATE(Rostr!R178)</f>
        <v>frankrbryant@sbcglobal.net</v>
      </c>
      <c r="G177" s="31" t="str">
        <f>Rostr!O178</f>
        <v>Architect</v>
      </c>
    </row>
    <row r="178" spans="1:7" x14ac:dyDescent="0.2">
      <c r="A178" s="30">
        <f>Rostr!A179</f>
        <v>202</v>
      </c>
      <c r="B178" s="31" t="str">
        <f>+CONCATENATE(Rostr!C179,", ",Rostr!B179," ",Rostr!D179," ",Rostr!A179)</f>
        <v>Jenkins, Phillip (Phil) 202</v>
      </c>
      <c r="C178" s="31" t="str">
        <f>+CONCATENATE(Rostr!L179," ",Rostr!E179)</f>
        <v>935-7551 Barbara</v>
      </c>
      <c r="D178" s="31" t="str">
        <f>Rostr!H179</f>
        <v>4521 Granada Dr.</v>
      </c>
      <c r="E178" s="31" t="str">
        <f>+CONCATENATE(Rostr!I179," ",Rostr!K179)</f>
        <v>Walnut Creek 94595</v>
      </c>
      <c r="F178" s="31" t="str">
        <f>+CONCATENATE(Rostr!R179)</f>
        <v>phil73sb@comcast.net</v>
      </c>
      <c r="G178" s="31" t="str">
        <f>Rostr!O179</f>
        <v>United Airlines</v>
      </c>
    </row>
    <row r="179" spans="1:7" x14ac:dyDescent="0.2">
      <c r="A179" s="30">
        <f>Rostr!A180</f>
        <v>203</v>
      </c>
      <c r="B179" s="31" t="str">
        <f>+CONCATENATE(Rostr!C180,", ",Rostr!B180," ",Rostr!D180," ",Rostr!A180)</f>
        <v>Hughes, John H.  203</v>
      </c>
      <c r="C179" s="31" t="str">
        <f>+CONCATENATE(Rostr!L180," ",Rostr!E180)</f>
        <v>820-0389 Harvey</v>
      </c>
      <c r="D179" s="31" t="str">
        <f>Rostr!H180</f>
        <v>535 El Captain Drive</v>
      </c>
      <c r="E179" s="31" t="str">
        <f>+CONCATENATE(Rostr!I180," ",Rostr!K180)</f>
        <v>Danville 94526</v>
      </c>
      <c r="F179" s="31" t="str">
        <f>+CONCATENATE(Rostr!R180)</f>
        <v>j6464h@yahoo.com</v>
      </c>
      <c r="G179" s="31" t="str">
        <f>Rostr!O180</f>
        <v>Metals Distribution</v>
      </c>
    </row>
    <row r="180" spans="1:7" x14ac:dyDescent="0.2">
      <c r="A180" s="30">
        <f>Rostr!A181</f>
        <v>204</v>
      </c>
      <c r="B180" s="31" t="str">
        <f>+CONCATENATE(Rostr!C181,", ",Rostr!B181," ",Rostr!D181," ",Rostr!A181)</f>
        <v>Hicks, Gerald F. (Jerry) 204</v>
      </c>
      <c r="C180" s="31" t="str">
        <f>+CONCATENATE(Rostr!L181," ",Rostr!E181)</f>
        <v>945-7465 Kathy</v>
      </c>
      <c r="D180" s="31" t="str">
        <f>Rostr!H181</f>
        <v>74 Amberwood Lane</v>
      </c>
      <c r="E180" s="31" t="str">
        <f>+CONCATENATE(Rostr!I181," ",Rostr!K181)</f>
        <v>Walnut Creek 94598-2306</v>
      </c>
      <c r="F180" s="31" t="str">
        <f>+CONCATENATE(Rostr!R181)</f>
        <v>jerryhicks@astound.net</v>
      </c>
      <c r="G180" s="31" t="str">
        <f>Rostr!O181</f>
        <v>Pilot-Delta Airlines</v>
      </c>
    </row>
    <row r="181" spans="1:7" x14ac:dyDescent="0.2">
      <c r="A181" s="30">
        <f>Rostr!A182</f>
        <v>205</v>
      </c>
      <c r="B181" s="31" t="str">
        <f>+CONCATENATE(Rostr!C182,", ",Rostr!B182," ",Rostr!D182," ",Rostr!A182)</f>
        <v>Price, Robert W. (Bob) 205</v>
      </c>
      <c r="C181" s="31" t="str">
        <f>+CONCATENATE(Rostr!L182," ",Rostr!E182)</f>
        <v>299-1626 Nan</v>
      </c>
      <c r="D181" s="31" t="str">
        <f>Rostr!H182</f>
        <v>31 Corte DeOro</v>
      </c>
      <c r="E181" s="31" t="str">
        <f>+CONCATENATE(Rostr!I182," ",Rostr!K182)</f>
        <v>Moraga 94556</v>
      </c>
      <c r="F181" s="31" t="str">
        <f>+CONCATENATE(Rostr!R182)</f>
        <v>rprice62@aol.com</v>
      </c>
      <c r="G181" s="31" t="str">
        <f>Rostr!O182</f>
        <v>VP Acorn Supply Company</v>
      </c>
    </row>
    <row r="182" spans="1:7" x14ac:dyDescent="0.2">
      <c r="A182" s="30">
        <f>Rostr!A183</f>
        <v>206</v>
      </c>
      <c r="B182" s="31" t="str">
        <f>+CONCATENATE(Rostr!C183,", ",Rostr!B183," ",Rostr!D183," ",Rostr!A183)</f>
        <v>Sandler, John  206</v>
      </c>
      <c r="C182" s="31" t="str">
        <f>+CONCATENATE(Rostr!L183," ",Rostr!E183)</f>
        <v>925-989-7113 Melanie</v>
      </c>
      <c r="D182" s="31" t="str">
        <f>Rostr!H183</f>
        <v>2691 San Benito Drive</v>
      </c>
      <c r="E182" s="31" t="str">
        <f>+CONCATENATE(Rostr!I183," ",Rostr!K183)</f>
        <v>Walnut Creek 94598</v>
      </c>
      <c r="F182" s="31" t="str">
        <f>+CONCATENATE(Rostr!R183)</f>
        <v>cjsandler@gmail.com</v>
      </c>
      <c r="G182" s="31" t="str">
        <f>Rostr!O183</f>
        <v>Owner; Sandler/Becker</v>
      </c>
    </row>
    <row r="183" spans="1:7" x14ac:dyDescent="0.2">
      <c r="A183" s="30">
        <f>Rostr!A184</f>
        <v>207</v>
      </c>
      <c r="B183" s="31" t="str">
        <f>+CONCATENATE(Rostr!C184,", ",Rostr!B184," ",Rostr!D184," ",Rostr!A184)</f>
        <v>Wolf, Robert (Bob) 207</v>
      </c>
      <c r="C183" s="31" t="str">
        <f>+CONCATENATE(Rostr!L184," ",Rostr!E184)</f>
        <v>935-5439 Carol</v>
      </c>
      <c r="D183" s="31" t="str">
        <f>Rostr!H184</f>
        <v>3298 Rossmoor PKY</v>
      </c>
      <c r="E183" s="31" t="str">
        <f>+CONCATENATE(Rostr!I184," ",Rostr!K184)</f>
        <v>Walnut Creek 94549-4101</v>
      </c>
      <c r="F183" s="31" t="str">
        <f>+CONCATENATE(Rostr!R184)</f>
        <v>bob.wolf@nmconsult.com</v>
      </c>
      <c r="G183" s="31" t="str">
        <f>Rostr!O184</f>
        <v>New Millennium Consulting</v>
      </c>
    </row>
    <row r="184" spans="1:7" x14ac:dyDescent="0.2">
      <c r="A184" s="30">
        <f>Rostr!A185</f>
        <v>209</v>
      </c>
      <c r="B184" s="31" t="str">
        <f>+CONCATENATE(Rostr!C185,", ",Rostr!B185," ",Rostr!D185," ",Rostr!A185)</f>
        <v>Crua, Frank R. (Frank) 209</v>
      </c>
      <c r="C184" s="31" t="str">
        <f>+CONCATENATE(Rostr!L185," ",Rostr!E185)</f>
        <v>932-0975 Bev</v>
      </c>
      <c r="D184" s="31" t="str">
        <f>Rostr!H185</f>
        <v>2466 Mallard Drive</v>
      </c>
      <c r="E184" s="31" t="str">
        <f>+CONCATENATE(Rostr!I185," ",Rostr!K185)</f>
        <v>Walnut Creek 94597-2329</v>
      </c>
      <c r="F184" s="31" t="str">
        <f>+CONCATENATE(Rostr!R185)</f>
        <v>frcruiser@yahoo.com</v>
      </c>
      <c r="G184" s="31" t="str">
        <f>Rostr!O185</f>
        <v>CPUC</v>
      </c>
    </row>
    <row r="185" spans="1:7" x14ac:dyDescent="0.2">
      <c r="A185" s="30">
        <f>Rostr!A186</f>
        <v>210</v>
      </c>
      <c r="B185" s="31" t="str">
        <f>+CONCATENATE(Rostr!C186,", ",Rostr!B186," ",Rostr!D186," ",Rostr!A186)</f>
        <v>Testa, Robert D. (Bob) 210</v>
      </c>
      <c r="C185" s="31" t="str">
        <f>+CONCATENATE(Rostr!L186," ",Rostr!E186)</f>
        <v>254-8457 Ann</v>
      </c>
      <c r="D185" s="31" t="str">
        <f>Rostr!H186</f>
        <v>655 Cross Ridge Court</v>
      </c>
      <c r="E185" s="31" t="str">
        <f>+CONCATENATE(Rostr!I186," ",Rostr!K186)</f>
        <v>Orinda 94563-2417</v>
      </c>
      <c r="F185" s="31" t="str">
        <f>+CONCATENATE(Rostr!R186)</f>
        <v>bobtesta@sbcglobal.net</v>
      </c>
      <c r="G185" s="31" t="str">
        <f>Rostr!O186</f>
        <v>CNF Transportation</v>
      </c>
    </row>
    <row r="186" spans="1:7" x14ac:dyDescent="0.2">
      <c r="A186" s="30">
        <f>Rostr!A187</f>
        <v>211</v>
      </c>
      <c r="B186" s="31" t="str">
        <f>+CONCATENATE(Rostr!C187,", ",Rostr!B187," ",Rostr!D187," ",Rostr!A187)</f>
        <v>Johnson, Paul J. (Jeff) 211</v>
      </c>
      <c r="C186" s="31" t="str">
        <f>+CONCATENATE(Rostr!L187," ",Rostr!E187)</f>
        <v>299-0386 Glo</v>
      </c>
      <c r="D186" s="31" t="str">
        <f>Rostr!H187</f>
        <v>3906 Quail Ridge Rd.</v>
      </c>
      <c r="E186" s="31" t="str">
        <f>+CONCATENATE(Rostr!I187," ",Rostr!K187)</f>
        <v>Lafayette 94549</v>
      </c>
      <c r="F186" s="31" t="str">
        <f>+CONCATENATE(Rostr!R187)</f>
        <v>jeffjohnson@att.net</v>
      </c>
      <c r="G186" s="31" t="str">
        <f>Rostr!O187</f>
        <v>Bechtel Corp.</v>
      </c>
    </row>
    <row r="187" spans="1:7" x14ac:dyDescent="0.2">
      <c r="A187" s="30">
        <f>Rostr!A188</f>
        <v>214</v>
      </c>
      <c r="B187" s="31" t="str">
        <f>+CONCATENATE(Rostr!C188,", ",Rostr!B188," ",Rostr!D188," ",Rostr!A188)</f>
        <v>Black, Richard W.  214</v>
      </c>
      <c r="C187" s="31" t="str">
        <f>+CONCATENATE(Rostr!L188," ",Rostr!E188)</f>
        <v>283-8376 Donna</v>
      </c>
      <c r="D187" s="31" t="str">
        <f>Rostr!H188</f>
        <v>3082 Sweetbrier Circle</v>
      </c>
      <c r="E187" s="31" t="str">
        <f>+CONCATENATE(Rostr!I188," ",Rostr!K188)</f>
        <v>Lafayette 94549-5512</v>
      </c>
      <c r="F187" s="31" t="str">
        <f>+CONCATENATE(Rostr!R188)</f>
        <v>blackrw41@comcast.net</v>
      </c>
      <c r="G187" s="31" t="str">
        <f>Rostr!O188</f>
        <v>UC Berkeley Administrator</v>
      </c>
    </row>
    <row r="188" spans="1:7" x14ac:dyDescent="0.2">
      <c r="A188" s="30">
        <f>Rostr!A189</f>
        <v>216</v>
      </c>
      <c r="B188" s="31" t="str">
        <f>+CONCATENATE(Rostr!C189,", ",Rostr!B189," ",Rostr!D189," ",Rostr!A189)</f>
        <v>Miller, Don C.  216</v>
      </c>
      <c r="C188" s="31" t="str">
        <f>+CONCATENATE(Rostr!L189," ",Rostr!E189)</f>
        <v>828-6240 Frances</v>
      </c>
      <c r="D188" s="31" t="str">
        <f>Rostr!H189</f>
        <v>2872 Pine Valley Road</v>
      </c>
      <c r="E188" s="31" t="str">
        <f>+CONCATENATE(Rostr!I189," ",Rostr!K189)</f>
        <v>San Ramon 94583-3353</v>
      </c>
      <c r="F188" s="31" t="str">
        <f>+CONCATENATE(Rostr!R189)</f>
        <v>frayemiller@gmail.com</v>
      </c>
      <c r="G188" s="31" t="str">
        <f>Rostr!O189</f>
        <v>Chevron</v>
      </c>
    </row>
    <row r="189" spans="1:7" x14ac:dyDescent="0.2">
      <c r="A189" s="30">
        <f>Rostr!A190</f>
        <v>217</v>
      </c>
      <c r="B189" s="31" t="str">
        <f>+CONCATENATE(Rostr!C190,", ",Rostr!B190," ",Rostr!D190," ",Rostr!A190)</f>
        <v>King, A. Paul  217</v>
      </c>
      <c r="C189" s="31" t="str">
        <f>+CONCATENATE(Rostr!L190," ",Rostr!E190)</f>
        <v>938-3035 Ruth</v>
      </c>
      <c r="D189" s="31" t="str">
        <f>Rostr!H190</f>
        <v>60 Rider Court</v>
      </c>
      <c r="E189" s="31" t="str">
        <f>+CONCATENATE(Rostr!I190," ",Rostr!K190)</f>
        <v>Walnut Creek 94595-1624</v>
      </c>
      <c r="F189" s="31" t="str">
        <f>+CONCATENATE(Rostr!R190)</f>
        <v>jump-in@sbcglobal.net</v>
      </c>
      <c r="G189" s="31" t="str">
        <f>Rostr!O190</f>
        <v>ATS Communications</v>
      </c>
    </row>
    <row r="190" spans="1:7" x14ac:dyDescent="0.2">
      <c r="A190" s="30">
        <f>Rostr!A191</f>
        <v>219</v>
      </c>
      <c r="B190" s="31" t="str">
        <f>+CONCATENATE(Rostr!C191,", ",Rostr!B191," ",Rostr!D191," ",Rostr!A191)</f>
        <v>Tullus, David S.  219</v>
      </c>
      <c r="C190" s="31" t="str">
        <f>+CONCATENATE(Rostr!L191," ",Rostr!E191)</f>
        <v>925-323-4744 Margo</v>
      </c>
      <c r="D190" s="31" t="str">
        <f>Rostr!H191</f>
        <v>184 Cross Road</v>
      </c>
      <c r="E190" s="31" t="str">
        <f>+CONCATENATE(Rostr!I191," ",Rostr!K191)</f>
        <v>Alamo 94507-2767</v>
      </c>
      <c r="F190" s="31" t="str">
        <f>+CONCATENATE(Rostr!R191)</f>
        <v>dtullus@hotmail.com</v>
      </c>
      <c r="G190" s="31" t="str">
        <f>Rostr!O191</f>
        <v>Great Western Loan Agent</v>
      </c>
    </row>
    <row r="191" spans="1:7" x14ac:dyDescent="0.2">
      <c r="A191" s="30">
        <f>Rostr!A192</f>
        <v>223</v>
      </c>
      <c r="B191" s="31" t="str">
        <f>+CONCATENATE(Rostr!C192,", ",Rostr!B192," ",Rostr!D192," ",Rostr!A192)</f>
        <v>Clarke, William F. (Bill) 223</v>
      </c>
      <c r="C191" s="31" t="str">
        <f>+CONCATENATE(Rostr!L192," ",Rostr!E192)</f>
        <v>945-1280 Sally</v>
      </c>
      <c r="D191" s="31" t="str">
        <f>Rostr!H192</f>
        <v>737 Wimbledon Road</v>
      </c>
      <c r="E191" s="31" t="str">
        <f>+CONCATENATE(Rostr!I192," ",Rostr!K192)</f>
        <v>Walnut Creek 94598-2343</v>
      </c>
      <c r="F191" s="31" t="str">
        <f>+CONCATENATE(Rostr!R192)</f>
        <v>billwfc@comcast.net</v>
      </c>
      <c r="G191" s="31" t="str">
        <f>Rostr!O192</f>
        <v>Chevron</v>
      </c>
    </row>
    <row r="192" spans="1:7" x14ac:dyDescent="0.2">
      <c r="A192" s="30">
        <f>Rostr!A193</f>
        <v>224</v>
      </c>
      <c r="B192" s="31" t="str">
        <f>+CONCATENATE(Rostr!C193,", ",Rostr!B193," ",Rostr!D193," ",Rostr!A193)</f>
        <v>Bevis, John H. (Jack) 224</v>
      </c>
      <c r="C192" s="31" t="str">
        <f>+CONCATENATE(Rostr!L193," ",Rostr!E193)</f>
        <v>254-7256 Claire</v>
      </c>
      <c r="D192" s="31" t="str">
        <f>Rostr!H193</f>
        <v>435 Dalewood Drive</v>
      </c>
      <c r="E192" s="31" t="str">
        <f>+CONCATENATE(Rostr!I193," ",Rostr!K193)</f>
        <v>Orinda 94563-1205</v>
      </c>
      <c r="F192" s="31" t="str">
        <f>+CONCATENATE(Rostr!R193)</f>
        <v>jackb435@comcast.net</v>
      </c>
      <c r="G192" s="31" t="str">
        <f>Rostr!O193</f>
        <v>Bechtel</v>
      </c>
    </row>
    <row r="193" spans="1:7" x14ac:dyDescent="0.2">
      <c r="A193" s="30">
        <f>Rostr!A194</f>
        <v>226</v>
      </c>
      <c r="B193" s="31" t="str">
        <f>+CONCATENATE(Rostr!C194,", ",Rostr!B194," ",Rostr!D194," ",Rostr!A194)</f>
        <v>Scott, James (Jim) 226</v>
      </c>
      <c r="C193" s="31" t="str">
        <f>+CONCATENATE(Rostr!L194," ",Rostr!E194)</f>
        <v>944-5244 Jeannette</v>
      </c>
      <c r="D193" s="31" t="str">
        <f>Rostr!H194</f>
        <v>2386 Benham Court</v>
      </c>
      <c r="E193" s="31" t="str">
        <f>+CONCATENATE(Rostr!I194," ",Rostr!K194)</f>
        <v>Walnut Creek 94596-6456</v>
      </c>
      <c r="F193" s="31" t="str">
        <f>+CONCATENATE(Rostr!R194)</f>
        <v>jimscott@astound.net</v>
      </c>
      <c r="G193" s="31" t="str">
        <f>Rostr!O194</f>
        <v>Nat. Labor Relations Brd.</v>
      </c>
    </row>
    <row r="194" spans="1:7" x14ac:dyDescent="0.2">
      <c r="A194" s="30">
        <f>Rostr!A195</f>
        <v>227</v>
      </c>
      <c r="B194" s="31" t="str">
        <f>+CONCATENATE(Rostr!C195,", ",Rostr!B195," ",Rostr!D195," ",Rostr!A195)</f>
        <v>McQueen, Arthur D. (Don) 227</v>
      </c>
      <c r="C194" s="31" t="str">
        <f>+CONCATENATE(Rostr!L195," ",Rostr!E195)</f>
        <v>687-1221 Ingrid</v>
      </c>
      <c r="D194" s="31" t="str">
        <f>Rostr!H195</f>
        <v>4395 North Shellbark Court</v>
      </c>
      <c r="E194" s="31" t="str">
        <f>+CONCATENATE(Rostr!I195," ",Rostr!K195)</f>
        <v>Concord 94521-4438</v>
      </c>
      <c r="F194" s="31" t="str">
        <f>+CONCATENATE(Rostr!R195)</f>
        <v>iumcqueen@astound.net</v>
      </c>
      <c r="G194" s="31" t="str">
        <f>Rostr!O195</f>
        <v>Nuclear Commission</v>
      </c>
    </row>
    <row r="195" spans="1:7" x14ac:dyDescent="0.2">
      <c r="A195" s="30">
        <f>Rostr!A196</f>
        <v>228</v>
      </c>
      <c r="B195" s="31" t="str">
        <f>+CONCATENATE(Rostr!C196,", ",Rostr!B196," ",Rostr!D196," ",Rostr!A196)</f>
        <v>Anderson, Bobby I. (Bob) 228</v>
      </c>
      <c r="C195" s="31" t="str">
        <f>+CONCATENATE(Rostr!L196," ",Rostr!E196)</f>
        <v>458-4253 N/A</v>
      </c>
      <c r="D195" s="31" t="str">
        <f>Rostr!H196</f>
        <v>502 Harvy Way</v>
      </c>
      <c r="E195" s="31" t="str">
        <f>+CONCATENATE(Rostr!I196," ",Rostr!K196)</f>
        <v>Bay Point 94565-1515</v>
      </c>
      <c r="F195" s="31" t="str">
        <f>+CONCATENATE(Rostr!R196)</f>
        <v>andersonbobi@comcast.net</v>
      </c>
      <c r="G195" s="31" t="str">
        <f>Rostr!O196</f>
        <v>Bank of America</v>
      </c>
    </row>
    <row r="196" spans="1:7" x14ac:dyDescent="0.2">
      <c r="A196" s="30">
        <f>Rostr!A197</f>
        <v>232</v>
      </c>
      <c r="B196" s="31" t="str">
        <f>+CONCATENATE(Rostr!C197,", ",Rostr!B197," ",Rostr!D197," ",Rostr!A197)</f>
        <v>Vetro, Robert (Bob) 232</v>
      </c>
      <c r="C196" s="31" t="str">
        <f>+CONCATENATE(Rostr!L197," ",Rostr!E197)</f>
        <v>945-1094 Jean</v>
      </c>
      <c r="D196" s="31" t="str">
        <f>Rostr!H197</f>
        <v>722 Hazelwood Drive</v>
      </c>
      <c r="E196" s="31" t="str">
        <f>+CONCATENATE(Rostr!I197," ",Rostr!K197)</f>
        <v>Walnut Creek 94596-6117</v>
      </c>
      <c r="F196" s="31" t="str">
        <f>+CONCATENATE(Rostr!R197)</f>
        <v>vetro@pacbell.net</v>
      </c>
      <c r="G196" s="31" t="str">
        <f>Rostr!O197</f>
        <v>Nat’l Food Lab</v>
      </c>
    </row>
    <row r="197" spans="1:7" x14ac:dyDescent="0.2">
      <c r="A197" s="30">
        <f>Rostr!A198</f>
        <v>233</v>
      </c>
      <c r="B197" s="31" t="str">
        <f>+CONCATENATE(Rostr!C198,", ",Rostr!B198," ",Rostr!D198," ",Rostr!A198)</f>
        <v>Cole, Edward C. (Ed) 233</v>
      </c>
      <c r="C197" s="31" t="str">
        <f>+CONCATENATE(Rostr!L198," ",Rostr!E198)</f>
        <v>837-4637 Miriam</v>
      </c>
      <c r="D197" s="31" t="str">
        <f>Rostr!H198</f>
        <v>637 Thornhill Drive</v>
      </c>
      <c r="E197" s="31" t="str">
        <f>+CONCATENATE(Rostr!I198," ",Rostr!K198)</f>
        <v>Danville 94526-3634</v>
      </c>
      <c r="F197" s="31" t="str">
        <f>+CONCATENATE(Rostr!R198)</f>
        <v/>
      </c>
      <c r="G197" s="31" t="str">
        <f>Rostr!O198</f>
        <v>PUC</v>
      </c>
    </row>
    <row r="198" spans="1:7" x14ac:dyDescent="0.2">
      <c r="A198" s="30">
        <f>Rostr!A199</f>
        <v>234</v>
      </c>
      <c r="B198" s="31" t="str">
        <f>+CONCATENATE(Rostr!C199,", ",Rostr!B199," ",Rostr!D199," ",Rostr!A199)</f>
        <v>Azevedo, Norman W. (Norm) 234</v>
      </c>
      <c r="C198" s="31" t="str">
        <f>+CONCATENATE(Rostr!L199," ",Rostr!E199)</f>
        <v>944-9816 Mary</v>
      </c>
      <c r="D198" s="31" t="str">
        <f>Rostr!H199</f>
        <v>901 Sousa Drive</v>
      </c>
      <c r="E198" s="31" t="str">
        <f>+CONCATENATE(Rostr!I199," ",Rostr!K199)</f>
        <v>Walnut Creek 94597</v>
      </c>
      <c r="F198" s="31" t="str">
        <f>+CONCATENATE(Rostr!R199)</f>
        <v>nazevedo@sbcglobal.net</v>
      </c>
      <c r="G198" s="31" t="str">
        <f>Rostr!O199</f>
        <v>At&amp;T</v>
      </c>
    </row>
    <row r="199" spans="1:7" x14ac:dyDescent="0.2">
      <c r="A199" s="30">
        <f>Rostr!A200</f>
        <v>235</v>
      </c>
      <c r="B199" s="31" t="str">
        <f>+CONCATENATE(Rostr!C200,", ",Rostr!B200," ",Rostr!D200," ",Rostr!A200)</f>
        <v>Madden, Richard A.  235</v>
      </c>
      <c r="C199" s="31" t="str">
        <f>+CONCATENATE(Rostr!L200," ",Rostr!E200)</f>
        <v>788-4223 Donna</v>
      </c>
      <c r="D199" s="31" t="str">
        <f>Rostr!H200</f>
        <v>4059 W Lakeshore Dr.</v>
      </c>
      <c r="E199" s="31" t="str">
        <f>+CONCATENATE(Rostr!I200," ",Rostr!K200)</f>
        <v>San Ramon 94582-4879</v>
      </c>
      <c r="F199" s="31" t="str">
        <f>+CONCATENATE(Rostr!R200)</f>
        <v>maddenram@sbcglobal.net</v>
      </c>
      <c r="G199" s="31" t="str">
        <f>Rostr!O200</f>
        <v>WHM Inc. Engineering</v>
      </c>
    </row>
    <row r="200" spans="1:7" x14ac:dyDescent="0.2">
      <c r="A200" s="30">
        <f>Rostr!A201</f>
        <v>238</v>
      </c>
      <c r="B200" s="31" t="str">
        <f>+CONCATENATE(Rostr!C201,", ",Rostr!B201," ",Rostr!D201," ",Rostr!A201)</f>
        <v>Huck, Robert J. (Bob) 238</v>
      </c>
      <c r="C200" s="31" t="str">
        <f>+CONCATENATE(Rostr!L201," ",Rostr!E201)</f>
        <v>787-0343 Aleta</v>
      </c>
      <c r="D200" s="31" t="str">
        <f>Rostr!H201</f>
        <v>10 Fleming Ct.</v>
      </c>
      <c r="E200" s="31" t="str">
        <f>+CONCATENATE(Rostr!I201," ",Rostr!K201)</f>
        <v>Clayton 94517</v>
      </c>
      <c r="F200" s="31" t="str">
        <f>+CONCATENATE(Rostr!R201)</f>
        <v>bhuck10@sbcglobal.net</v>
      </c>
      <c r="G200" s="31" t="str">
        <f>Rostr!O201</f>
        <v>Save Mart</v>
      </c>
    </row>
    <row r="201" spans="1:7" x14ac:dyDescent="0.2">
      <c r="A201" s="30">
        <f>Rostr!A202</f>
        <v>239</v>
      </c>
      <c r="B201" s="31" t="str">
        <f>+CONCATENATE(Rostr!C202,", ",Rostr!B202," ",Rostr!D202," ",Rostr!A202)</f>
        <v>Hutchko, Alvan (Al) 239</v>
      </c>
      <c r="C201" s="31" t="str">
        <f>+CONCATENATE(Rostr!L202," ",Rostr!E202)</f>
        <v>827-9130 Jo</v>
      </c>
      <c r="D201" s="31" t="str">
        <f>Rostr!H202</f>
        <v>4479 Crestwood Circle</v>
      </c>
      <c r="E201" s="31" t="str">
        <f>+CONCATENATE(Rostr!I202," ",Rostr!K202)</f>
        <v>Concord 94521-1246</v>
      </c>
      <c r="F201" s="31" t="str">
        <f>+CONCATENATE(Rostr!R202)</f>
        <v>aljo1966@aol.com</v>
      </c>
      <c r="G201" s="31" t="str">
        <f>Rostr!O202</f>
        <v>U.S. Navy</v>
      </c>
    </row>
    <row r="202" spans="1:7" x14ac:dyDescent="0.2">
      <c r="A202" s="30">
        <f>Rostr!A203</f>
        <v>240</v>
      </c>
      <c r="B202" s="31" t="str">
        <f>+CONCATENATE(Rostr!C203,", ",Rostr!B203," ",Rostr!D203," ",Rostr!A203)</f>
        <v>Cannon, Lawrence S.  240</v>
      </c>
      <c r="C202" s="31" t="str">
        <f>+CONCATENATE(Rostr!L203," ",Rostr!E203)</f>
        <v>934-7805 Diane</v>
      </c>
      <c r="D202" s="31" t="str">
        <f>Rostr!H203</f>
        <v>1787 Castle Hill Road</v>
      </c>
      <c r="E202" s="31" t="str">
        <f>+CONCATENATE(Rostr!I203," ",Rostr!K203)</f>
        <v>Walnut Creek 94595-2312</v>
      </c>
      <c r="F202" s="31" t="str">
        <f>+CONCATENATE(Rostr!R203)</f>
        <v>lscdjc@sbcglobal.net</v>
      </c>
      <c r="G202" s="31" t="str">
        <f>Rostr!O203</f>
        <v>Self Employed Builder</v>
      </c>
    </row>
    <row r="203" spans="1:7" x14ac:dyDescent="0.2">
      <c r="A203" s="30">
        <f>Rostr!A204</f>
        <v>241</v>
      </c>
      <c r="B203" s="31" t="str">
        <f>+CONCATENATE(Rostr!C204,", ",Rostr!B204," ",Rostr!D204," ",Rostr!A204)</f>
        <v>Garrison, Warren K.  241</v>
      </c>
      <c r="C203" s="31" t="str">
        <f>+CONCATENATE(Rostr!L204," ",Rostr!E204)</f>
        <v>286-1673 Cathy</v>
      </c>
      <c r="D203" s="31" t="str">
        <f>Rostr!H204</f>
        <v>361 Glorietta</v>
      </c>
      <c r="E203" s="31" t="str">
        <f>+CONCATENATE(Rostr!I204," ",Rostr!K204)</f>
        <v>Orinda 94563</v>
      </c>
      <c r="F203" s="31" t="str">
        <f>+CONCATENATE(Rostr!R204)</f>
        <v>wkgarrison@aol.com</v>
      </c>
      <c r="G203" s="31" t="str">
        <f>Rostr!O204</f>
        <v>Rolls-Royce-Oakland</v>
      </c>
    </row>
    <row r="204" spans="1:7" x14ac:dyDescent="0.2">
      <c r="A204" s="30">
        <f>Rostr!A205</f>
        <v>242</v>
      </c>
      <c r="B204" s="31" t="str">
        <f>+CONCATENATE(Rostr!C205,", ",Rostr!B205," ",Rostr!D205," ",Rostr!A205)</f>
        <v>Bernard, David M.  242</v>
      </c>
      <c r="C204" s="31" t="str">
        <f>+CONCATENATE(Rostr!L205," ",Rostr!E205)</f>
        <v>254-3097 Libby</v>
      </c>
      <c r="D204" s="31" t="str">
        <f>Rostr!H205</f>
        <v>212 Longview Terrace</v>
      </c>
      <c r="E204" s="31" t="str">
        <f>+CONCATENATE(Rostr!I205," ",Rostr!K205)</f>
        <v>Orinda 94563-3530</v>
      </c>
      <c r="F204" s="31" t="str">
        <f>+CONCATENATE(Rostr!R205)</f>
        <v>m.bernard1248@sbcglobal.net</v>
      </c>
      <c r="G204" s="31" t="str">
        <f>Rostr!O205</f>
        <v>Lengner &amp; Sons Express</v>
      </c>
    </row>
    <row r="205" spans="1:7" x14ac:dyDescent="0.2">
      <c r="A205" s="30">
        <f>Rostr!A206</f>
        <v>243</v>
      </c>
      <c r="B205" s="31" t="str">
        <f>+CONCATENATE(Rostr!C206,", ",Rostr!B206," ",Rostr!D206," ",Rostr!A206)</f>
        <v>Carpenter, Michael S.  243</v>
      </c>
      <c r="C205" s="31" t="str">
        <f>+CONCATENATE(Rostr!L206," ",Rostr!E206)</f>
        <v>954-8759 Gail</v>
      </c>
      <c r="D205" s="31" t="str">
        <f>Rostr!H206</f>
        <v>1 Erin Court</v>
      </c>
      <c r="E205" s="31" t="str">
        <f>+CONCATENATE(Rostr!I206," ",Rostr!K206)</f>
        <v>Pleasant Hill 94523-2614</v>
      </c>
      <c r="F205" s="31" t="str">
        <f>+CONCATENATE(Rostr!R206)</f>
        <v>mikescarpenter@comcast.net</v>
      </c>
      <c r="G205" s="31" t="str">
        <f>Rostr!O206</f>
        <v>EBMUD</v>
      </c>
    </row>
    <row r="206" spans="1:7" x14ac:dyDescent="0.2">
      <c r="A206" s="30">
        <f>Rostr!A207</f>
        <v>244</v>
      </c>
      <c r="B206" s="31" t="str">
        <f>+CONCATENATE(Rostr!C207,", ",Rostr!B207," ",Rostr!D207," ",Rostr!A207)</f>
        <v>Bergamini, Richard F. (Dick) 244</v>
      </c>
      <c r="C206" s="31" t="str">
        <f>+CONCATENATE(Rostr!L207," ",Rostr!E207)</f>
        <v>837-2954 Jan</v>
      </c>
      <c r="D206" s="31" t="str">
        <f>Rostr!H207</f>
        <v>180 La Sonoma Way</v>
      </c>
      <c r="E206" s="31" t="str">
        <f>+CONCATENATE(Rostr!I207," ",Rostr!K207)</f>
        <v>Alamo 94507-2128</v>
      </c>
      <c r="F206" s="31" t="str">
        <f>+CONCATENATE(Rostr!R207)</f>
        <v>bergie9@comcast.net</v>
      </c>
      <c r="G206" s="31" t="str">
        <f>Rostr!O207</f>
        <v>Mt. Diablo School District</v>
      </c>
    </row>
    <row r="207" spans="1:7" x14ac:dyDescent="0.2">
      <c r="A207" s="30">
        <f>Rostr!A208</f>
        <v>245</v>
      </c>
      <c r="B207" s="31" t="str">
        <f>+CONCATENATE(Rostr!C208,", ",Rostr!B208," ",Rostr!D208," ",Rostr!A208)</f>
        <v>Harrington, William (Bill) 245</v>
      </c>
      <c r="C207" s="31" t="str">
        <f>+CONCATENATE(Rostr!L208," ",Rostr!E208)</f>
        <v>935-1625 Florence</v>
      </c>
      <c r="D207" s="31" t="str">
        <f>Rostr!H208</f>
        <v>293 Kinross Drive</v>
      </c>
      <c r="E207" s="31" t="str">
        <f>+CONCATENATE(Rostr!I208," ",Rostr!K208)</f>
        <v>Walnut Creek 94598-2105</v>
      </c>
      <c r="F207" s="31" t="str">
        <f>+CONCATENATE(Rostr!R208)</f>
        <v/>
      </c>
      <c r="G207" s="31" t="str">
        <f>Rostr!O208</f>
        <v>Ironworkers #378</v>
      </c>
    </row>
    <row r="208" spans="1:7" x14ac:dyDescent="0.2">
      <c r="A208" s="30">
        <f>Rostr!A209</f>
        <v>247</v>
      </c>
      <c r="B208" s="31" t="str">
        <f>+CONCATENATE(Rostr!C209,", ",Rostr!B209," ",Rostr!D209," ",Rostr!A209)</f>
        <v>Campbell, Robert A. (Rob) 247</v>
      </c>
      <c r="C208" s="31" t="str">
        <f>+CONCATENATE(Rostr!L209," ",Rostr!E209)</f>
        <v>933-3626 Maureen</v>
      </c>
      <c r="D208" s="31" t="str">
        <f>Rostr!H209</f>
        <v>1263 Sunburst Court</v>
      </c>
      <c r="E208" s="31" t="str">
        <f>+CONCATENATE(Rostr!I209," ",Rostr!K209)</f>
        <v>Walnut Creek 94596-6428</v>
      </c>
      <c r="F208" s="31" t="str">
        <f>+CONCATENATE(Rostr!R209)</f>
        <v>rrat@prodigy.net</v>
      </c>
      <c r="G208" s="31" t="str">
        <f>Rostr!O209</f>
        <v>World S&amp;L</v>
      </c>
    </row>
    <row r="209" spans="1:7" x14ac:dyDescent="0.2">
      <c r="A209" s="30">
        <f>Rostr!A210</f>
        <v>248</v>
      </c>
      <c r="B209" s="31" t="str">
        <f>+CONCATENATE(Rostr!C210,", ",Rostr!B210," ",Rostr!D210," ",Rostr!A210)</f>
        <v>Oberle III, Harry J.  248</v>
      </c>
      <c r="C209" s="31" t="str">
        <f>+CONCATENATE(Rostr!L210," ",Rostr!E210)</f>
        <v>682-4424 Carol</v>
      </c>
      <c r="D209" s="31" t="str">
        <f>Rostr!H210</f>
        <v>744 San gabriel Ct.</v>
      </c>
      <c r="E209" s="31" t="str">
        <f>+CONCATENATE(Rostr!I210," ",Rostr!K210)</f>
        <v>Concord 94518</v>
      </c>
      <c r="F209" s="31" t="str">
        <f>+CONCATENATE(Rostr!R210)</f>
        <v>hjo3@astound.net</v>
      </c>
      <c r="G209" s="31" t="str">
        <f>Rostr!O210</f>
        <v>Chevron</v>
      </c>
    </row>
    <row r="210" spans="1:7" x14ac:dyDescent="0.2">
      <c r="A210" s="30">
        <f>Rostr!A211</f>
        <v>249</v>
      </c>
      <c r="B210" s="31" t="str">
        <f>+CONCATENATE(Rostr!C211,", ",Rostr!B211," ",Rostr!D211," ",Rostr!A211)</f>
        <v>Booth, Donald B. (Don) 249</v>
      </c>
      <c r="C210" s="31" t="str">
        <f>+CONCATENATE(Rostr!L211," ",Rostr!E211)</f>
        <v>284-1907 Alice</v>
      </c>
      <c r="D210" s="31" t="str">
        <f>Rostr!H211</f>
        <v>525 Silverado Drive</v>
      </c>
      <c r="E210" s="31" t="str">
        <f>+CONCATENATE(Rostr!I211," ",Rostr!K211)</f>
        <v>Lafayette 94549-5725</v>
      </c>
      <c r="F210" s="31" t="str">
        <f>+CONCATENATE(Rostr!R211)</f>
        <v/>
      </c>
      <c r="G210" s="31" t="str">
        <f>Rostr!O211</f>
        <v>Chevron</v>
      </c>
    </row>
    <row r="211" spans="1:7" x14ac:dyDescent="0.2">
      <c r="A211" s="30">
        <f>Rostr!A212</f>
        <v>250</v>
      </c>
      <c r="B211" s="31" t="str">
        <f>+CONCATENATE(Rostr!C212,", ",Rostr!B212," ",Rostr!D212," ",Rostr!A212)</f>
        <v>Flessner, James C. (Jim) 250</v>
      </c>
      <c r="C211" s="31" t="str">
        <f>+CONCATENATE(Rostr!L212," ",Rostr!E212)</f>
        <v>820-1640 Susan</v>
      </c>
      <c r="D211" s="31" t="str">
        <f>Rostr!H212</f>
        <v>807 El Quanito Drive</v>
      </c>
      <c r="E211" s="31" t="str">
        <f>+CONCATENATE(Rostr!I212," ",Rostr!K212)</f>
        <v>Danville 94526-1828</v>
      </c>
      <c r="F211" s="31" t="str">
        <f>+CONCATENATE(Rostr!R212)</f>
        <v>flessner@ieee.org</v>
      </c>
      <c r="G211" s="31" t="str">
        <f>Rostr!O212</f>
        <v>Engineer-Sonoma County</v>
      </c>
    </row>
    <row r="212" spans="1:7" x14ac:dyDescent="0.2">
      <c r="A212" s="30">
        <f>Rostr!A213</f>
        <v>253</v>
      </c>
      <c r="B212" s="31" t="str">
        <f>+CONCATENATE(Rostr!C213,", ",Rostr!B213," ",Rostr!D213," ",Rostr!A213)</f>
        <v>Videle, James A. (Jim) 253</v>
      </c>
      <c r="C212" s="31" t="str">
        <f>+CONCATENATE(Rostr!L213," ",Rostr!E213)</f>
        <v>932-7832 Ann</v>
      </c>
      <c r="D212" s="31" t="str">
        <f>Rostr!H213</f>
        <v>462 Via Royal</v>
      </c>
      <c r="E212" s="31" t="str">
        <f>+CONCATENATE(Rostr!I213," ",Rostr!K213)</f>
        <v>Walnut Creek 94597-3076</v>
      </c>
      <c r="F212" s="31" t="str">
        <f>+CONCATENATE(Rostr!R213)</f>
        <v>james462@astound.net</v>
      </c>
      <c r="G212" s="31" t="str">
        <f>Rostr!O213</f>
        <v>APL Ltd.</v>
      </c>
    </row>
    <row r="213" spans="1:7" x14ac:dyDescent="0.2">
      <c r="A213" s="30">
        <f>Rostr!A214</f>
        <v>255</v>
      </c>
      <c r="B213" s="31" t="str">
        <f>+CONCATENATE(Rostr!C214,", ",Rostr!B214," ",Rostr!D214," ",Rostr!A214)</f>
        <v>Butler, Jr., John A. (Jack) 255</v>
      </c>
      <c r="C213" s="31" t="str">
        <f>+CONCATENATE(Rostr!L214," ",Rostr!E214)</f>
        <v>935-8328 Dorothy</v>
      </c>
      <c r="D213" s="31" t="str">
        <f>Rostr!H214</f>
        <v>2537 Casa Grande Court</v>
      </c>
      <c r="E213" s="31" t="str">
        <f>+CONCATENATE(Rostr!I214," ",Rostr!K214)</f>
        <v>Walnut Creek 94598-3402</v>
      </c>
      <c r="F213" s="31" t="str">
        <f>+CONCATENATE(Rostr!R214)</f>
        <v>johnbutler@msn.com</v>
      </c>
      <c r="G213" s="31" t="str">
        <f>Rostr!O214</f>
        <v>Duracite</v>
      </c>
    </row>
    <row r="214" spans="1:7" x14ac:dyDescent="0.2">
      <c r="A214" s="30">
        <f>Rostr!A215</f>
        <v>256</v>
      </c>
      <c r="B214" s="31" t="str">
        <f>+CONCATENATE(Rostr!C215,", ",Rostr!B215," ",Rostr!D215," ",Rostr!A215)</f>
        <v>Harris, David C.  256</v>
      </c>
      <c r="C214" s="31" t="str">
        <f>+CONCATENATE(Rostr!L215," ",Rostr!E215)</f>
        <v>672-5543 Jayne</v>
      </c>
      <c r="D214" s="31" t="str">
        <f>Rostr!H215</f>
        <v>1143 Discovery Way</v>
      </c>
      <c r="E214" s="31" t="str">
        <f>+CONCATENATE(Rostr!I215," ",Rostr!K215)</f>
        <v>Concord 94521-5005</v>
      </c>
      <c r="F214" s="31" t="str">
        <f>+CONCATENATE(Rostr!R215)</f>
        <v>davyharris@aol.com</v>
      </c>
      <c r="G214" s="31" t="str">
        <f>Rostr!O215</f>
        <v>Chevron</v>
      </c>
    </row>
    <row r="215" spans="1:7" x14ac:dyDescent="0.2">
      <c r="A215" s="30">
        <f>Rostr!A216</f>
        <v>257</v>
      </c>
      <c r="B215" s="31" t="str">
        <f>+CONCATENATE(Rostr!C216,", ",Rostr!B216," ",Rostr!D216," ",Rostr!A216)</f>
        <v>Lutkus, Alex E.  257</v>
      </c>
      <c r="C215" s="31" t="str">
        <f>+CONCATENATE(Rostr!L216," ",Rostr!E216)</f>
        <v>827-2828 Barbara</v>
      </c>
      <c r="D215" s="31" t="str">
        <f>Rostr!H216</f>
        <v>4054 Castlewood Court</v>
      </c>
      <c r="E215" s="31" t="str">
        <f>+CONCATENATE(Rostr!I216," ",Rostr!K216)</f>
        <v>Concord 94518-1826</v>
      </c>
      <c r="F215" s="31" t="str">
        <f>+CONCATENATE(Rostr!R216)</f>
        <v>alutkus@yahoo.com</v>
      </c>
      <c r="G215" s="31" t="str">
        <f>Rostr!O216</f>
        <v>Engineer-CPUC</v>
      </c>
    </row>
    <row r="216" spans="1:7" x14ac:dyDescent="0.2">
      <c r="A216" s="30">
        <f>Rostr!A217</f>
        <v>258</v>
      </c>
      <c r="B216" s="31" t="str">
        <f>+CONCATENATE(Rostr!C217,", ",Rostr!B217," ",Rostr!D217," ",Rostr!A217)</f>
        <v>Arena, Matthew (Matt) 258</v>
      </c>
      <c r="C216" s="31" t="str">
        <f>+CONCATENATE(Rostr!L217," ",Rostr!E217)</f>
        <v>946-0404 Sarah</v>
      </c>
      <c r="D216" s="31" t="str">
        <f>Rostr!H217</f>
        <v>126 Cafeto Court</v>
      </c>
      <c r="E216" s="31" t="str">
        <f>+CONCATENATE(Rostr!I217," ",Rostr!K217)</f>
        <v>Walnut Creek 94598-3712</v>
      </c>
      <c r="F216" s="31" t="str">
        <f>+CONCATENATE(Rostr!R217)</f>
        <v>marena@astound.net</v>
      </c>
      <c r="G216" s="31" t="str">
        <f>Rostr!O217</f>
        <v>Bureau of National Affairs</v>
      </c>
    </row>
    <row r="217" spans="1:7" x14ac:dyDescent="0.2">
      <c r="A217" s="30">
        <f>Rostr!A218</f>
        <v>260</v>
      </c>
      <c r="B217" s="31" t="str">
        <f>+CONCATENATE(Rostr!C218,", ",Rostr!B218," ",Rostr!D218," ",Rostr!A218)</f>
        <v>Hull, Cordell C. (Cord) 260</v>
      </c>
      <c r="C217" s="31" t="str">
        <f>+CONCATENATE(Rostr!L218," ",Rostr!E218)</f>
        <v>938-4328 Arta</v>
      </c>
      <c r="D217" s="31" t="str">
        <f>Rostr!H218</f>
        <v>572 Europa Court</v>
      </c>
      <c r="E217" s="31" t="str">
        <f>+CONCATENATE(Rostr!I218," ",Rostr!K218)</f>
        <v>Walnut Creek 94598-2231</v>
      </c>
      <c r="F217" s="31" t="str">
        <f>+CONCATENATE(Rostr!R218)</f>
        <v>chull1007@astound.net</v>
      </c>
      <c r="G217" s="31" t="str">
        <f>Rostr!O218</f>
        <v>Chevron</v>
      </c>
    </row>
    <row r="218" spans="1:7" x14ac:dyDescent="0.2">
      <c r="A218" s="30">
        <f>Rostr!A219</f>
        <v>262</v>
      </c>
      <c r="B218" s="31" t="str">
        <f>+CONCATENATE(Rostr!C219,", ",Rostr!B219," ",Rostr!D219," ",Rostr!A219)</f>
        <v>Radakovich, Ronald (Ron) 262</v>
      </c>
      <c r="C218" s="31" t="str">
        <f>+CONCATENATE(Rostr!L219," ",Rostr!E219)</f>
        <v>939-4337 Mickey</v>
      </c>
      <c r="D218" s="31" t="str">
        <f>Rostr!H219</f>
        <v>1038 Springfield Drive</v>
      </c>
      <c r="E218" s="31" t="str">
        <f>+CONCATENATE(Rostr!I219," ",Rostr!K219)</f>
        <v>Walnut Creek 94598-4359</v>
      </c>
      <c r="F218" s="31" t="str">
        <f>+CONCATENATE(Rostr!R219)</f>
        <v/>
      </c>
      <c r="G218" s="31" t="str">
        <f>Rostr!O219</f>
        <v>Kaiser Aluminum</v>
      </c>
    </row>
    <row r="219" spans="1:7" x14ac:dyDescent="0.2">
      <c r="A219" s="30">
        <f>Rostr!A220</f>
        <v>263</v>
      </c>
      <c r="B219" s="31" t="str">
        <f>+CONCATENATE(Rostr!C220,", ",Rostr!B220," ",Rostr!D220," ",Rostr!A220)</f>
        <v>Wroblewski, Bernard B. (Bernie) 263</v>
      </c>
      <c r="C219" s="31" t="str">
        <f>+CONCATENATE(Rostr!L220," ",Rostr!E220)</f>
        <v>925-820-3274 Maureen</v>
      </c>
      <c r="D219" s="31" t="str">
        <f>Rostr!H220</f>
        <v>625 Thornhill Rd.</v>
      </c>
      <c r="E219" s="31" t="str">
        <f>+CONCATENATE(Rostr!I220," ",Rostr!K220)</f>
        <v>Danville 94526-3634</v>
      </c>
      <c r="F219" s="31" t="str">
        <f>+CONCATENATE(Rostr!R220)</f>
        <v>bbwroblewski@comcast.net</v>
      </c>
      <c r="G219" s="31" t="str">
        <f>Rostr!O220</f>
        <v>PG&amp;E, Port of Oakland</v>
      </c>
    </row>
    <row r="220" spans="1:7" x14ac:dyDescent="0.2">
      <c r="A220" s="30">
        <f>Rostr!A221</f>
        <v>264</v>
      </c>
      <c r="B220" s="31" t="str">
        <f>+CONCATENATE(Rostr!C221,", ",Rostr!B221," ",Rostr!D221," ",Rostr!A221)</f>
        <v>Best, William G. (Bill) 264</v>
      </c>
      <c r="C220" s="31" t="str">
        <f>+CONCATENATE(Rostr!L221," ",Rostr!E221)</f>
        <v xml:space="preserve">925-676-4925 </v>
      </c>
      <c r="D220" s="31" t="str">
        <f>Rostr!H221</f>
        <v>P.O. Box 6078 (2206 Holbrook Dr)</v>
      </c>
      <c r="E220" s="31" t="str">
        <f>+CONCATENATE(Rostr!I221," ",Rostr!K221)</f>
        <v>Concord 94524-2008</v>
      </c>
      <c r="F220" s="31" t="str">
        <f>+CONCATENATE(Rostr!R221)</f>
        <v>BBLobos1963@astound.net</v>
      </c>
      <c r="G220" s="31" t="str">
        <f>Rostr!O221</f>
        <v>Investigator</v>
      </c>
    </row>
    <row r="221" spans="1:7" x14ac:dyDescent="0.2">
      <c r="A221" s="30">
        <f>Rostr!A222</f>
        <v>265</v>
      </c>
      <c r="B221" s="31" t="str">
        <f>+CONCATENATE(Rostr!C222,", ",Rostr!B222," ",Rostr!D222," ",Rostr!A222)</f>
        <v>Bermingham, Patrick J. (Pat) 265</v>
      </c>
      <c r="C221" s="31" t="str">
        <f>+CONCATENATE(Rostr!L222," ",Rostr!E222)</f>
        <v>270-3315 Margaret</v>
      </c>
      <c r="D221" s="31" t="str">
        <f>Rostr!H222</f>
        <v>5451 Anselmo Ct.</v>
      </c>
      <c r="E221" s="31" t="str">
        <f>+CONCATENATE(Rostr!I222," ",Rostr!K222)</f>
        <v xml:space="preserve">Concord </v>
      </c>
      <c r="F221" s="31" t="str">
        <f>+CONCATENATE(Rostr!R222)</f>
        <v>margepat@yahoo.com</v>
      </c>
      <c r="G221" s="31" t="str">
        <f>Rostr!O222</f>
        <v>McNallyis Inc</v>
      </c>
    </row>
    <row r="222" spans="1:7" x14ac:dyDescent="0.2">
      <c r="A222" s="30">
        <f>Rostr!A223</f>
        <v>269</v>
      </c>
      <c r="B222" s="31" t="str">
        <f>+CONCATENATE(Rostr!C223,", ",Rostr!B223," ",Rostr!D223," ",Rostr!A223)</f>
        <v>Smith, Wayne V.R.  269</v>
      </c>
      <c r="C222" s="31" t="str">
        <f>+CONCATENATE(Rostr!L223," ",Rostr!E223)</f>
        <v xml:space="preserve">925-228-5232 </v>
      </c>
      <c r="D222" s="31" t="str">
        <f>Rostr!H223</f>
        <v>116 Southwind Drive</v>
      </c>
      <c r="E222" s="31" t="str">
        <f>+CONCATENATE(Rostr!I223," ",Rostr!K223)</f>
        <v>Pleasant Hill 94523-1014</v>
      </c>
      <c r="F222" s="31" t="str">
        <f>+CONCATENATE(Rostr!R223)</f>
        <v>wvrsmith@yahoo.com</v>
      </c>
      <c r="G222" s="31" t="str">
        <f>Rostr!O223</f>
        <v>Attorney</v>
      </c>
    </row>
    <row r="223" spans="1:7" x14ac:dyDescent="0.2">
      <c r="A223" s="30">
        <f>Rostr!A224</f>
        <v>270</v>
      </c>
      <c r="B223" s="31" t="str">
        <f>+CONCATENATE(Rostr!C224,", ",Rostr!B224," ",Rostr!D224," ",Rostr!A224)</f>
        <v>Kauffman, Richard   270</v>
      </c>
      <c r="C223" s="31" t="str">
        <f>+CONCATENATE(Rostr!L224," ",Rostr!E224)</f>
        <v>925-838-2334 Tina</v>
      </c>
      <c r="D223" s="31" t="str">
        <f>Rostr!H224</f>
        <v>1644 Las Trampas Rd.</v>
      </c>
      <c r="E223" s="31" t="str">
        <f>+CONCATENATE(Rostr!I224," ",Rostr!K224)</f>
        <v>Alamo 94506-1824</v>
      </c>
      <c r="F223" s="31" t="str">
        <f>+CONCATENATE(Rostr!R224)</f>
        <v>rkkauffman@sbcglobal.net</v>
      </c>
      <c r="G223" s="31" t="str">
        <f>Rostr!O224</f>
        <v>Int'l Technology Sales</v>
      </c>
    </row>
    <row r="224" spans="1:7" x14ac:dyDescent="0.2">
      <c r="A224" s="30">
        <f>Rostr!A225</f>
        <v>272</v>
      </c>
      <c r="B224" s="31" t="str">
        <f>+CONCATENATE(Rostr!C225,", ",Rostr!B225," ",Rostr!D225," ",Rostr!A225)</f>
        <v>Kawecki Jr., Walter (Walt) 272</v>
      </c>
      <c r="C224" s="31" t="str">
        <f>+CONCATENATE(Rostr!L225," ",Rostr!E225)</f>
        <v>707-748-1249 Loni</v>
      </c>
      <c r="D224" s="31" t="str">
        <f>Rostr!H225</f>
        <v>756 Barton Way</v>
      </c>
      <c r="E224" s="31" t="str">
        <f>+CONCATENATE(Rostr!I225," ",Rostr!K225)</f>
        <v>Benicia 94510-3800</v>
      </c>
      <c r="F224" s="31" t="str">
        <f>+CONCATENATE(Rostr!R225)</f>
        <v>2kawecki@comcast.net</v>
      </c>
      <c r="G224" s="31" t="str">
        <f>Rostr!O225</f>
        <v>Oakland Housing Authority</v>
      </c>
    </row>
    <row r="225" spans="1:7" x14ac:dyDescent="0.2">
      <c r="A225" s="30">
        <f>Rostr!A226</f>
        <v>273</v>
      </c>
      <c r="B225" s="31" t="str">
        <f>+CONCATENATE(Rostr!C226,", ",Rostr!B226," ",Rostr!D226," ",Rostr!A226)</f>
        <v>Amland, James W. (Jim) 273</v>
      </c>
      <c r="C225" s="31" t="str">
        <f>+CONCATENATE(Rostr!L226," ",Rostr!E226)</f>
        <v>798-7821 Ann</v>
      </c>
      <c r="D225" s="31" t="str">
        <f>Rostr!H226</f>
        <v>4840 Eagle Way</v>
      </c>
      <c r="E225" s="31" t="str">
        <f>+CONCATENATE(Rostr!I226," ",Rostr!K226)</f>
        <v>Concord 94521</v>
      </c>
      <c r="F225" s="31" t="str">
        <f>+CONCATENATE(Rostr!R226)</f>
        <v>jamesamland@yahoo.com</v>
      </c>
      <c r="G225" s="31" t="str">
        <f>Rostr!O226</f>
        <v>Chevron USA</v>
      </c>
    </row>
    <row r="226" spans="1:7" x14ac:dyDescent="0.2">
      <c r="A226" s="30">
        <f>Rostr!A227</f>
        <v>274</v>
      </c>
      <c r="B226" s="31" t="str">
        <f>+CONCATENATE(Rostr!C227,", ",Rostr!B227," ",Rostr!D227," ",Rostr!A227)</f>
        <v>Jokerst, Norm P. (Norm) 274</v>
      </c>
      <c r="C226" s="31" t="str">
        <f>+CONCATENATE(Rostr!L227," ",Rostr!E227)</f>
        <v>925-932-5013 Nancy</v>
      </c>
      <c r="D226" s="31" t="str">
        <f>Rostr!H227</f>
        <v>3113 Cafeto Dr.</v>
      </c>
      <c r="E226" s="31" t="str">
        <f>+CONCATENATE(Rostr!I227," ",Rostr!K227)</f>
        <v>Walnut Creek 94598-3812</v>
      </c>
      <c r="F226" s="31" t="str">
        <f>+CONCATENATE(Rostr!R227)</f>
        <v>nanjokerst@mac.com</v>
      </c>
      <c r="G226" s="31" t="str">
        <f>Rostr!O227</f>
        <v>Geologist</v>
      </c>
    </row>
    <row r="227" spans="1:7" x14ac:dyDescent="0.2">
      <c r="A227" s="30">
        <f>Rostr!A228</f>
        <v>275</v>
      </c>
      <c r="B227" s="31" t="str">
        <f>+CONCATENATE(Rostr!C228,", ",Rostr!B228," ",Rostr!D228," ",Rostr!A228)</f>
        <v>Williams, Melvin D.  275</v>
      </c>
      <c r="C227" s="31" t="str">
        <f>+CONCATENATE(Rostr!L228," ",Rostr!E228)</f>
        <v>925-685-0919 Ann</v>
      </c>
      <c r="D227" s="31" t="str">
        <f>Rostr!H228</f>
        <v>4254 Henning Dr.</v>
      </c>
      <c r="E227" s="31" t="str">
        <f>+CONCATENATE(Rostr!I228," ",Rostr!K228)</f>
        <v>Concord 94521-1242</v>
      </c>
      <c r="F227" s="31" t="str">
        <f>+CONCATENATE(Rostr!R228)</f>
        <v>bergwill@sbcglobal.net</v>
      </c>
      <c r="G227" s="31" t="str">
        <f>Rostr!O228</f>
        <v>Truck Driver/Flooring Installer</v>
      </c>
    </row>
    <row r="228" spans="1:7" x14ac:dyDescent="0.2">
      <c r="A228" s="30">
        <f>Rostr!A229</f>
        <v>276</v>
      </c>
      <c r="B228" s="31" t="str">
        <f>+CONCATENATE(Rostr!C229,", ",Rostr!B229," ",Rostr!D229," ",Rostr!A229)</f>
        <v>Barrington, Michael J.  276</v>
      </c>
      <c r="C228" s="31" t="str">
        <f>+CONCATENATE(Rostr!L229," ",Rostr!E229)</f>
        <v>510-396-8496 Annie</v>
      </c>
      <c r="D228" s="31" t="str">
        <f>Rostr!H229</f>
        <v>5401 Lynbrook Place</v>
      </c>
      <c r="E228" s="31" t="str">
        <f>+CONCATENATE(Rostr!I229," ",Rostr!K229)</f>
        <v>Concord 94521</v>
      </c>
      <c r="F228" s="31" t="str">
        <f>+CONCATENATE(Rostr!R229)</f>
        <v>majb7016@gmail.com</v>
      </c>
      <c r="G228" s="31" t="str">
        <f>Rostr!O229</f>
        <v>President, ANKA-BHI</v>
      </c>
    </row>
    <row r="229" spans="1:7" x14ac:dyDescent="0.2">
      <c r="A229" s="30">
        <f>Rostr!A230</f>
        <v>277</v>
      </c>
      <c r="B229" s="31" t="str">
        <f>+CONCATENATE(Rostr!C230,", ",Rostr!B230," ",Rostr!D230," ",Rostr!A230)</f>
        <v>Ramacciotti, Paul A.  277</v>
      </c>
      <c r="C229" s="31" t="str">
        <f>+CONCATENATE(Rostr!L230," ",Rostr!E230)</f>
        <v xml:space="preserve">925-229-2564 </v>
      </c>
      <c r="D229" s="31" t="str">
        <f>Rostr!H230</f>
        <v>436 Ridgeveiw Dr.</v>
      </c>
      <c r="E229" s="31" t="str">
        <f>+CONCATENATE(Rostr!I230," ",Rostr!K230)</f>
        <v>Pleasant Hill 94523-1028</v>
      </c>
      <c r="F229" s="31" t="str">
        <f>+CONCATENATE(Rostr!R230)</f>
        <v>dagobuildr@comcast.net</v>
      </c>
      <c r="G229" s="31" t="str">
        <f>Rostr!O230</f>
        <v>Ramaacciotti Construction Doc</v>
      </c>
    </row>
    <row r="230" spans="1:7" x14ac:dyDescent="0.2">
      <c r="A230" s="30">
        <f>Rostr!A231</f>
        <v>279</v>
      </c>
      <c r="B230" s="31" t="str">
        <f>+CONCATENATE(Rostr!C231,", ",Rostr!B231," ",Rostr!D231," ",Rostr!A231)</f>
        <v>Katz, Marty J. (Marty) 279</v>
      </c>
      <c r="C230" s="31" t="str">
        <f>+CONCATENATE(Rostr!L231," ",Rostr!E231)</f>
        <v>925-484-0122 Carolyn</v>
      </c>
      <c r="D230" s="31" t="str">
        <f>Rostr!H231</f>
        <v>3905 Rockingham Dr.</v>
      </c>
      <c r="E230" s="31" t="str">
        <f>+CONCATENATE(Rostr!I231," ",Rostr!K231)</f>
        <v>Pleasanton 94588-3536</v>
      </c>
      <c r="F230" s="31" t="str">
        <f>+CONCATENATE(Rostr!R231)</f>
        <v>mctkatz@pacbell.net</v>
      </c>
      <c r="G230" s="31" t="str">
        <f>Rostr!O231</f>
        <v>JMI-Medical Sales</v>
      </c>
    </row>
    <row r="231" spans="1:7" x14ac:dyDescent="0.2">
      <c r="A231" s="30">
        <f>Rostr!A232</f>
        <v>282</v>
      </c>
      <c r="B231" s="31" t="str">
        <f>+CONCATENATE(Rostr!C232,", ",Rostr!B232," ",Rostr!D232," ",Rostr!A232)</f>
        <v>Ferm, David C.  282</v>
      </c>
      <c r="C231" s="31" t="str">
        <f>+CONCATENATE(Rostr!L232," ",Rostr!E232)</f>
        <v xml:space="preserve">437-2500 </v>
      </c>
      <c r="D231" s="31" t="str">
        <f>Rostr!H232</f>
        <v>3150 San Gabriel Dr.</v>
      </c>
      <c r="E231" s="31" t="str">
        <f>+CONCATENATE(Rostr!I232," ",Rostr!K232)</f>
        <v>Concord 94518</v>
      </c>
      <c r="F231" s="31" t="str">
        <f>+CONCATENATE(Rostr!R232)</f>
        <v>dcfgolfer@gmail.com</v>
      </c>
      <c r="G231" s="31" t="str">
        <f>Rostr!O232</f>
        <v>Union Bank</v>
      </c>
    </row>
    <row r="232" spans="1:7" x14ac:dyDescent="0.2">
      <c r="A232" s="30">
        <f>Rostr!A233</f>
        <v>287</v>
      </c>
      <c r="B232" s="31" t="str">
        <f>+CONCATENATE(Rostr!C233,", ",Rostr!B233," ",Rostr!D233," ",Rostr!A233)</f>
        <v>Berger, John Stuart (Stuart) 287</v>
      </c>
      <c r="C232" s="31" t="str">
        <f>+CONCATENATE(Rostr!L233," ",Rostr!E233)</f>
        <v>925-939-8885 Jane</v>
      </c>
      <c r="D232" s="31" t="str">
        <f>Rostr!H233</f>
        <v>1201 Lindell Dr.</v>
      </c>
      <c r="E232" s="31" t="str">
        <f>+CONCATENATE(Rostr!I233," ",Rostr!K233)</f>
        <v>Walnet Creek 94596-6011</v>
      </c>
      <c r="F232" s="31" t="str">
        <f>+CONCATENATE(Rostr!R233)</f>
        <v>mrtasca@aol.com</v>
      </c>
      <c r="G232" s="31" t="str">
        <f>Rostr!O233</f>
        <v>Electrician</v>
      </c>
    </row>
    <row r="233" spans="1:7" x14ac:dyDescent="0.2">
      <c r="A233" s="30">
        <f>Rostr!A234</f>
        <v>288</v>
      </c>
      <c r="B233" s="31" t="str">
        <f>+CONCATENATE(Rostr!C234,", ",Rostr!B234," ",Rostr!D234," ",Rostr!A234)</f>
        <v>Matthews, Robert J. (Bob) 288</v>
      </c>
      <c r="C233" s="31" t="str">
        <f>+CONCATENATE(Rostr!L234," ",Rostr!E234)</f>
        <v>925-743-9897 Elisabeth</v>
      </c>
      <c r="D233" s="31" t="str">
        <f>Rostr!H234</f>
        <v>Box 24 (1797 Alameda Diablo)</v>
      </c>
      <c r="E233" s="31" t="str">
        <f>+CONCATENATE(Rostr!I234," ",Rostr!K234)</f>
        <v>Diablo 94528-0024</v>
      </c>
      <c r="F233" s="31" t="str">
        <f>+CONCATENATE(Rostr!R234)</f>
        <v>rj.matthews@att.net</v>
      </c>
      <c r="G233" s="31" t="str">
        <f>Rostr!O234</f>
        <v>Engineer</v>
      </c>
    </row>
    <row r="234" spans="1:7" x14ac:dyDescent="0.2">
      <c r="A234" s="30">
        <f>Rostr!A235</f>
        <v>289</v>
      </c>
      <c r="B234" s="31" t="str">
        <f>+CONCATENATE(Rostr!C235,", ",Rostr!B235," ",Rostr!D235," ",Rostr!A235)</f>
        <v>Krieger, Richard T. (Dick) 289</v>
      </c>
      <c r="C234" s="31" t="str">
        <f>+CONCATENATE(Rostr!L235," ",Rostr!E235)</f>
        <v>925-939-4738 Stella</v>
      </c>
      <c r="D234" s="31" t="str">
        <f>Rostr!H235</f>
        <v>3400 Bayberry Drive</v>
      </c>
      <c r="E234" s="31" t="str">
        <f>+CONCATENATE(Rostr!I235," ",Rostr!K235)</f>
        <v>Walnut Creek 94598-2716</v>
      </c>
      <c r="F234" s="31" t="str">
        <f>+CONCATENATE(Rostr!R235)</f>
        <v>dskrieger13@astound.net</v>
      </c>
      <c r="G234" s="31" t="str">
        <f>Rostr!O235</f>
        <v>Plant Manager</v>
      </c>
    </row>
    <row r="235" spans="1:7" x14ac:dyDescent="0.2">
      <c r="A235" s="30">
        <f>Rostr!A236</f>
        <v>291</v>
      </c>
      <c r="B235" s="31" t="str">
        <f>+CONCATENATE(Rostr!C236,", ",Rostr!B236," ",Rostr!D236," ",Rostr!A236)</f>
        <v>Adair, Bruce R. (Bruce) 291</v>
      </c>
      <c r="C235" s="31" t="str">
        <f>+CONCATENATE(Rostr!L236," ",Rostr!E236)</f>
        <v xml:space="preserve">925-837-7948 </v>
      </c>
      <c r="D235" s="31" t="str">
        <f>Rostr!H236</f>
        <v>1429 Via Don Jose</v>
      </c>
      <c r="E235" s="31" t="str">
        <f>+CONCATENATE(Rostr!I236," ",Rostr!K236)</f>
        <v>Alamo 94507</v>
      </c>
      <c r="F235" s="31" t="str">
        <f>+CONCATENATE(Rostr!R236)</f>
        <v>bruceadair@hotmail.com</v>
      </c>
      <c r="G235" s="31" t="str">
        <f>Rostr!O236</f>
        <v>Insurance Agent</v>
      </c>
    </row>
    <row r="236" spans="1:7" x14ac:dyDescent="0.2">
      <c r="A236" s="30">
        <f>Rostr!A237</f>
        <v>292</v>
      </c>
      <c r="B236" s="31" t="str">
        <f>+CONCATENATE(Rostr!C237,", ",Rostr!B237," ",Rostr!D237," ",Rostr!A237)</f>
        <v>Stashyn, Marshall G. (Marsh) 292</v>
      </c>
      <c r="C236" s="31" t="str">
        <f>+CONCATENATE(Rostr!L237," ",Rostr!E237)</f>
        <v>925-933-5629 Muriel</v>
      </c>
      <c r="D236" s="31" t="str">
        <f>Rostr!H237</f>
        <v>629 Wimbledon Rd.</v>
      </c>
      <c r="E236" s="31" t="str">
        <f>+CONCATENATE(Rostr!I237," ",Rostr!K237)</f>
        <v>Walnut Creek 94598</v>
      </c>
      <c r="F236" s="31" t="str">
        <f>+CONCATENATE(Rostr!R237)</f>
        <v>marshstashyn@astound.net</v>
      </c>
      <c r="G236" s="31" t="str">
        <f>Rostr!O237</f>
        <v>Administrative Mgr/Controller</v>
      </c>
    </row>
    <row r="237" spans="1:7" x14ac:dyDescent="0.2">
      <c r="A237" s="30">
        <f>Rostr!A238</f>
        <v>293</v>
      </c>
      <c r="B237" s="31" t="str">
        <f>+CONCATENATE(Rostr!C238,", ",Rostr!B238," ",Rostr!D238," ",Rostr!A238)</f>
        <v>Johnson, James H. (JJ) 293</v>
      </c>
      <c r="C237" s="31" t="str">
        <f>+CONCATENATE(Rostr!L238," ",Rostr!E238)</f>
        <v>925-825-7437 Maureen</v>
      </c>
      <c r="D237" s="31" t="str">
        <f>Rostr!H238</f>
        <v>603 Miles Ct.</v>
      </c>
      <c r="E237" s="31" t="str">
        <f>+CONCATENATE(Rostr!I238," ",Rostr!K238)</f>
        <v>Pleasant Hill 94523-1605</v>
      </c>
      <c r="F237" s="31" t="str">
        <f>+CONCATENATE(Rostr!R238)</f>
        <v>jjwillgolf@gmail.com</v>
      </c>
      <c r="G237" s="31" t="str">
        <f>Rostr!O238</f>
        <v>Kaiser Foundation Hospital</v>
      </c>
    </row>
    <row r="238" spans="1:7" x14ac:dyDescent="0.2">
      <c r="A238" s="30">
        <f>Rostr!A239</f>
        <v>294</v>
      </c>
      <c r="B238" s="31" t="str">
        <f>+CONCATENATE(Rostr!C239,", ",Rostr!B239," ",Rostr!D239," ",Rostr!A239)</f>
        <v>Cline, Carl F.  294</v>
      </c>
      <c r="C238" s="31" t="str">
        <f>+CONCATENATE(Rostr!L239," ",Rostr!E239)</f>
        <v>925-736-9245 Karen</v>
      </c>
      <c r="D238" s="31" t="str">
        <f>Rostr!H239</f>
        <v>728 Liquid Amber Place</v>
      </c>
      <c r="E238" s="31" t="str">
        <f>+CONCATENATE(Rostr!I239," ",Rostr!K239)</f>
        <v>Danville 94506-4528</v>
      </c>
      <c r="F238" s="31" t="str">
        <f>+CONCATENATE(Rostr!R239)</f>
        <v>carl.cline@att.net</v>
      </c>
      <c r="G238" s="31" t="str">
        <f>Rostr!O239</f>
        <v>Lawrence Livermore Lab</v>
      </c>
    </row>
    <row r="239" spans="1:7" x14ac:dyDescent="0.2">
      <c r="A239" s="30">
        <f>Rostr!A240</f>
        <v>295</v>
      </c>
      <c r="B239" s="31" t="str">
        <f>+CONCATENATE(Rostr!C240,", ",Rostr!B240," ",Rostr!D240," ",Rostr!A240)</f>
        <v>Dulac, Leon E.  (Lee) 295</v>
      </c>
      <c r="C239" s="31" t="str">
        <f>+CONCATENATE(Rostr!L240," ",Rostr!E240)</f>
        <v xml:space="preserve">925-939-3740 </v>
      </c>
      <c r="D239" s="31" t="str">
        <f>Rostr!H240</f>
        <v>3771 Perada Drive</v>
      </c>
      <c r="E239" s="31" t="str">
        <f>+CONCATENATE(Rostr!I240," ",Rostr!K240)</f>
        <v>Walnut Creek 94598</v>
      </c>
      <c r="F239" s="31" t="str">
        <f>+CONCATENATE(Rostr!R240)</f>
        <v>mamcq10@att.net</v>
      </c>
      <c r="G239" s="31" t="str">
        <f>Rostr!O240</f>
        <v>Chevron USA</v>
      </c>
    </row>
    <row r="240" spans="1:7" x14ac:dyDescent="0.2">
      <c r="A240" s="30">
        <f>Rostr!A241</f>
        <v>296</v>
      </c>
      <c r="B240" s="31" t="str">
        <f>+CONCATENATE(Rostr!C241,", ",Rostr!B241," ",Rostr!D241," ",Rostr!A241)</f>
        <v>Snarr, Dennis  296</v>
      </c>
      <c r="C240" s="31" t="str">
        <f>+CONCATENATE(Rostr!L241," ",Rostr!E241)</f>
        <v>933-9426 Liz</v>
      </c>
      <c r="D240" s="31" t="str">
        <f>Rostr!H241</f>
        <v>486 Eleanor Ct.</v>
      </c>
      <c r="E240" s="31" t="str">
        <f>+CONCATENATE(Rostr!I241," ",Rostr!K241)</f>
        <v>Walnut Creek 94597</v>
      </c>
      <c r="F240" s="31" t="str">
        <f>+CONCATENATE(Rostr!R241)</f>
        <v>denliz@comcast.net</v>
      </c>
      <c r="G240" s="31" t="str">
        <f>Rostr!O241</f>
        <v>Bristol-Meyer</v>
      </c>
    </row>
    <row r="241" spans="1:7" x14ac:dyDescent="0.2">
      <c r="A241" s="30">
        <f>Rostr!A242</f>
        <v>297</v>
      </c>
      <c r="B241" s="31" t="str">
        <f>+CONCATENATE(Rostr!C242,", ",Rostr!B242," ",Rostr!D242," ",Rostr!A242)</f>
        <v>Heaton, Larry A.  297</v>
      </c>
      <c r="C241" s="31" t="str">
        <f>+CONCATENATE(Rostr!L242," ",Rostr!E242)</f>
        <v>925-939-5998 Fran</v>
      </c>
      <c r="D241" s="31" t="str">
        <f>Rostr!H242</f>
        <v>80 Danburry Ct.</v>
      </c>
      <c r="E241" s="31" t="str">
        <f>+CONCATENATE(Rostr!I242," ",Rostr!K242)</f>
        <v>Alamo 94507-1743</v>
      </c>
      <c r="F241" s="31" t="str">
        <f>+CONCATENATE(Rostr!R242)</f>
        <v>alamoheaton@yahoo.com</v>
      </c>
      <c r="G241" s="31">
        <f>Rostr!O242</f>
        <v>0</v>
      </c>
    </row>
    <row r="242" spans="1:7" x14ac:dyDescent="0.2">
      <c r="A242" s="30">
        <f>Rostr!A243</f>
        <v>299</v>
      </c>
      <c r="B242" s="31" t="str">
        <f>+CONCATENATE(Rostr!C243,", ",Rostr!B243," ",Rostr!D243," ",Rostr!A243)</f>
        <v>Corker, Michael T. (Mike) 299</v>
      </c>
      <c r="C242" s="31" t="str">
        <f>+CONCATENATE(Rostr!L243," ",Rostr!E243)</f>
        <v>925-672-7525 Diane</v>
      </c>
      <c r="D242" s="31" t="str">
        <f>Rostr!H243</f>
        <v>1862 Las Ramblas Dr.</v>
      </c>
      <c r="E242" s="31" t="str">
        <f>+CONCATENATE(Rostr!I243," ",Rostr!K243)</f>
        <v>Concord 94521-2454</v>
      </c>
      <c r="F242" s="31" t="str">
        <f>+CONCATENATE(Rostr!R243)</f>
        <v>mikec1862@astound.net</v>
      </c>
      <c r="G242" s="31" t="str">
        <f>Rostr!O243</f>
        <v>Fire Fighter</v>
      </c>
    </row>
    <row r="243" spans="1:7" x14ac:dyDescent="0.2">
      <c r="A243" s="30">
        <f>Rostr!A244</f>
        <v>301</v>
      </c>
      <c r="B243" s="31" t="str">
        <f>+CONCATENATE(Rostr!C244,", ",Rostr!B244," ",Rostr!D244," ",Rostr!A244)</f>
        <v>Loughery, Mike  301</v>
      </c>
      <c r="C243" s="31" t="str">
        <f>+CONCATENATE(Rostr!L244," ",Rostr!E244)</f>
        <v>837-7515 Dianna</v>
      </c>
      <c r="D243" s="31" t="str">
        <f>Rostr!H244</f>
        <v>2466 Ascension Dr.</v>
      </c>
      <c r="E243" s="31" t="str">
        <f>+CONCATENATE(Rostr!I244," ",Rostr!K244)</f>
        <v>San Ramon 94583</v>
      </c>
      <c r="F243" s="31" t="str">
        <f>+CONCATENATE(Rostr!R244)</f>
        <v>mdloughery@att.net</v>
      </c>
      <c r="G243" s="31" t="str">
        <f>Rostr!O244</f>
        <v>PacBell</v>
      </c>
    </row>
    <row r="244" spans="1:7" x14ac:dyDescent="0.2">
      <c r="A244" s="30">
        <f>Rostr!A245</f>
        <v>302</v>
      </c>
      <c r="B244" s="31" t="str">
        <f>+CONCATENATE(Rostr!C245,", ",Rostr!B245," ",Rostr!D245," ",Rostr!A245)</f>
        <v>Walsh, Charles J. (Chick) 302</v>
      </c>
      <c r="C244" s="31" t="str">
        <f>+CONCATENATE(Rostr!L245," ",Rostr!E245)</f>
        <v>580-2282 Madeline</v>
      </c>
      <c r="D244" s="31" t="str">
        <f>Rostr!H245</f>
        <v>543 Blackhawk Club Drive</v>
      </c>
      <c r="E244" s="31" t="str">
        <f>+CONCATENATE(Rostr!I245," ",Rostr!K245)</f>
        <v>Danville 94506</v>
      </c>
      <c r="F244" s="31" t="str">
        <f>+CONCATENATE(Rostr!R245)</f>
        <v>walshcharles8@gmail.com</v>
      </c>
      <c r="G244" s="31" t="str">
        <f>Rostr!O245</f>
        <v>Modus "Next Level Sports"</v>
      </c>
    </row>
    <row r="245" spans="1:7" x14ac:dyDescent="0.2">
      <c r="A245" s="30">
        <f>Rostr!A246</f>
        <v>304</v>
      </c>
      <c r="B245" s="31" t="str">
        <f>+CONCATENATE(Rostr!C246,", ",Rostr!B246," ",Rostr!D246," ",Rostr!A246)</f>
        <v>McWilliams, Thomas O. (Tom) 304</v>
      </c>
      <c r="C245" s="31" t="str">
        <f>+CONCATENATE(Rostr!L246," ",Rostr!E246)</f>
        <v>787-0822 Marge</v>
      </c>
      <c r="D245" s="31" t="str">
        <f>Rostr!H246</f>
        <v>1030 Park Place</v>
      </c>
      <c r="E245" s="31" t="str">
        <f>+CONCATENATE(Rostr!I246," ",Rostr!K246)</f>
        <v>Pleasant Hill 94523</v>
      </c>
      <c r="F245" s="31" t="str">
        <f>+CONCATENATE(Rostr!R246)</f>
        <v>mcwill@comcast.net</v>
      </c>
      <c r="G245" s="31" t="str">
        <f>Rostr!O246</f>
        <v>Chase Manhattan</v>
      </c>
    </row>
    <row r="246" spans="1:7" x14ac:dyDescent="0.2">
      <c r="A246" s="30">
        <f>Rostr!A247</f>
        <v>305</v>
      </c>
      <c r="B246" s="31" t="str">
        <f>+CONCATENATE(Rostr!C247,", ",Rostr!B247," ",Rostr!D247," ",Rostr!A247)</f>
        <v>Shea, Peter W.  305</v>
      </c>
      <c r="C246" s="31" t="str">
        <f>+CONCATENATE(Rostr!L247," ",Rostr!E247)</f>
        <v>891-4006 Kathleen</v>
      </c>
      <c r="D246" s="31" t="str">
        <f>Rostr!H247</f>
        <v>871 Grayson Road</v>
      </c>
      <c r="E246" s="31" t="str">
        <f>+CONCATENATE(Rostr!I247," ",Rostr!K247)</f>
        <v>Pleasant Hill 94523</v>
      </c>
      <c r="F246" s="31" t="str">
        <f>+CONCATENATE(Rostr!R247)</f>
        <v>peter.w.shea@gmail.com</v>
      </c>
      <c r="G246" s="31" t="str">
        <f>Rostr!O247</f>
        <v>Asset. Mgr. Liberty Group</v>
      </c>
    </row>
    <row r="247" spans="1:7" x14ac:dyDescent="0.2">
      <c r="A247" s="30">
        <f>Rostr!A248</f>
        <v>306</v>
      </c>
      <c r="B247" s="31" t="str">
        <f>+CONCATENATE(Rostr!C248,", ",Rostr!B248," ",Rostr!D248," ",Rostr!A248)</f>
        <v>Hagler, Jack  306</v>
      </c>
      <c r="C247" s="31" t="str">
        <f>+CONCATENATE(Rostr!L248," ",Rostr!E248)</f>
        <v>933-4324 Audrey</v>
      </c>
      <c r="D247" s="31" t="str">
        <f>Rostr!H248</f>
        <v>3374 Buskirk Avenue</v>
      </c>
      <c r="E247" s="31" t="str">
        <f>+CONCATENATE(Rostr!I248," ",Rostr!K248)</f>
        <v>Walnut Creek 94597</v>
      </c>
      <c r="F247" s="31" t="str">
        <f>+CONCATENATE(Rostr!R248)</f>
        <v/>
      </c>
      <c r="G247" s="31" t="str">
        <f>Rostr!O248</f>
        <v>Alt. Energy Sales</v>
      </c>
    </row>
    <row r="248" spans="1:7" x14ac:dyDescent="0.2">
      <c r="A248" s="30">
        <f>Rostr!A249</f>
        <v>307</v>
      </c>
      <c r="B248" s="31" t="str">
        <f>+CONCATENATE(Rostr!C249,", ",Rostr!B249," ",Rostr!D249," ",Rostr!A249)</f>
        <v>West, John N.  307</v>
      </c>
      <c r="C248" s="31" t="str">
        <f>+CONCATENATE(Rostr!L249," ",Rostr!E249)</f>
        <v>284-1293 Joan</v>
      </c>
      <c r="D248" s="31" t="str">
        <f>Rostr!H249</f>
        <v>3391 Santa Maria Court</v>
      </c>
      <c r="E248" s="31" t="str">
        <f>+CONCATENATE(Rostr!I249," ",Rostr!K249)</f>
        <v>Lafayette 94549-5112</v>
      </c>
      <c r="F248" s="31" t="str">
        <f>+CONCATENATE(Rostr!R249)</f>
        <v>jojomegh@gmail.com</v>
      </c>
      <c r="G248" s="31" t="str">
        <f>Rostr!O249</f>
        <v>Roche Labs</v>
      </c>
    </row>
    <row r="249" spans="1:7" x14ac:dyDescent="0.2">
      <c r="A249" s="30">
        <f>Rostr!A250</f>
        <v>308</v>
      </c>
      <c r="B249" s="31" t="str">
        <f>+CONCATENATE(Rostr!C250,", ",Rostr!B250," ",Rostr!D250," ",Rostr!A250)</f>
        <v>Sada, Robert C. (Bob) 308</v>
      </c>
      <c r="C249" s="31" t="str">
        <f>+CONCATENATE(Rostr!L250," ",Rostr!E250)</f>
        <v>820-4882 N/A</v>
      </c>
      <c r="D249" s="31" t="str">
        <f>Rostr!H250</f>
        <v>1120 Mustang Drive</v>
      </c>
      <c r="E249" s="31" t="str">
        <f>+CONCATENATE(Rostr!I250," ",Rostr!K250)</f>
        <v>Danville 94526</v>
      </c>
      <c r="F249" s="31" t="str">
        <f>+CONCATENATE(Rostr!R250)</f>
        <v>sadartdent@sbcglobal.net</v>
      </c>
      <c r="G249" s="31" t="str">
        <f>Rostr!O250</f>
        <v>Dentist</v>
      </c>
    </row>
    <row r="250" spans="1:7" x14ac:dyDescent="0.2">
      <c r="A250" s="30">
        <f>Rostr!A251</f>
        <v>309</v>
      </c>
      <c r="B250" s="31" t="str">
        <f>+CONCATENATE(Rostr!C251,", ",Rostr!B251," ",Rostr!D251," ",Rostr!A251)</f>
        <v>Farmer, Robert (Bob) 309</v>
      </c>
      <c r="C250" s="31" t="str">
        <f>+CONCATENATE(Rostr!L251," ",Rostr!E251)</f>
        <v>933-3665 Dee</v>
      </c>
      <c r="D250" s="31" t="str">
        <f>Rostr!H251</f>
        <v>1300 Hookston Road</v>
      </c>
      <c r="E250" s="31" t="str">
        <f>+CONCATENATE(Rostr!I251," ",Rostr!K251)</f>
        <v>Concord 94518-3924</v>
      </c>
      <c r="F250" s="31" t="str">
        <f>+CONCATENATE(Rostr!R251)</f>
        <v>3rwfarmer@att.net</v>
      </c>
      <c r="G250" s="31" t="str">
        <f>Rostr!O251</f>
        <v>Pac Bell</v>
      </c>
    </row>
    <row r="251" spans="1:7" x14ac:dyDescent="0.2">
      <c r="A251" s="30">
        <f>Rostr!A252</f>
        <v>311</v>
      </c>
      <c r="B251" s="31" t="str">
        <f>+CONCATENATE(Rostr!C252,", ",Rostr!B252," ",Rostr!D252," ",Rostr!A252)</f>
        <v>Frey, Robert C. (Bob) 311</v>
      </c>
      <c r="C251" s="31" t="str">
        <f>+CONCATENATE(Rostr!L252," ",Rostr!E252)</f>
        <v>937-7465 Leslee</v>
      </c>
      <c r="D251" s="31" t="str">
        <f>Rostr!H252</f>
        <v>4357 Walnut Blvd</v>
      </c>
      <c r="E251" s="31" t="str">
        <f>+CONCATENATE(Rostr!I252," ",Rostr!K252)</f>
        <v>Walnut Creek 94596</v>
      </c>
      <c r="F251" s="31" t="str">
        <f>+CONCATENATE(Rostr!R252)</f>
        <v>bobfrey@astound.net</v>
      </c>
      <c r="G251" s="31" t="str">
        <f>Rostr!O252</f>
        <v>RFJ Meiswinkel Co.</v>
      </c>
    </row>
    <row r="252" spans="1:7" x14ac:dyDescent="0.2">
      <c r="A252" s="30">
        <f>Rostr!A253</f>
        <v>312</v>
      </c>
      <c r="B252" s="31" t="str">
        <f>+CONCATENATE(Rostr!C253,", ",Rostr!B253," ",Rostr!D253," ",Rostr!A253)</f>
        <v>Grivas, Plato  312</v>
      </c>
      <c r="C252" s="31" t="str">
        <f>+CONCATENATE(Rostr!L253," ",Rostr!E253)</f>
        <v>930-6450 Pat</v>
      </c>
      <c r="D252" s="31" t="str">
        <f>Rostr!H253</f>
        <v>1840 Tice Creek Drive</v>
      </c>
      <c r="E252" s="31" t="str">
        <f>+CONCATENATE(Rostr!I253," ",Rostr!K253)</f>
        <v>Walnut Creek 94595-2457</v>
      </c>
      <c r="F252" s="31" t="str">
        <f>+CONCATENATE(Rostr!R253)</f>
        <v>plato@platog.com</v>
      </c>
      <c r="G252" s="31" t="str">
        <f>Rostr!O253</f>
        <v>M.D.</v>
      </c>
    </row>
    <row r="253" spans="1:7" x14ac:dyDescent="0.2">
      <c r="A253" s="30">
        <f>Rostr!A254</f>
        <v>313</v>
      </c>
      <c r="B253" s="31" t="str">
        <f>+CONCATENATE(Rostr!C254,", ",Rostr!B254," ",Rostr!D254," ",Rostr!A254)</f>
        <v>Tittle, David S.  313</v>
      </c>
      <c r="C253" s="31" t="str">
        <f>+CONCATENATE(Rostr!L254," ",Rostr!E254)</f>
        <v>954-8020 Betty Jo</v>
      </c>
      <c r="D253" s="31" t="str">
        <f>Rostr!H254</f>
        <v>4348 Terra Granada Dr., Apt 3A</v>
      </c>
      <c r="E253" s="31" t="str">
        <f>+CONCATENATE(Rostr!I254," ",Rostr!K254)</f>
        <v>Walnut Creek 94595</v>
      </c>
      <c r="F253" s="31" t="str">
        <f>+CONCATENATE(Rostr!R254)</f>
        <v>dtittle@comcast.net</v>
      </c>
      <c r="G253" s="31" t="str">
        <f>Rostr!O254</f>
        <v>Dentist</v>
      </c>
    </row>
    <row r="254" spans="1:7" x14ac:dyDescent="0.2">
      <c r="A254" s="30">
        <f>Rostr!A255</f>
        <v>314</v>
      </c>
      <c r="B254" s="31" t="str">
        <f>+CONCATENATE(Rostr!C255,", ",Rostr!B255," ",Rostr!D255," ",Rostr!A255)</f>
        <v>Hendrick, Ivan L.  314</v>
      </c>
      <c r="C254" s="31" t="str">
        <f>+CONCATENATE(Rostr!L255," ",Rostr!E255)</f>
        <v>925-672-6375 Chrisalee</v>
      </c>
      <c r="D254" s="31" t="str">
        <f>Rostr!H255</f>
        <v>1507 N. Atchinson Stage Rd.</v>
      </c>
      <c r="E254" s="31" t="str">
        <f>+CONCATENATE(Rostr!I255," ",Rostr!K255)</f>
        <v>Clayton 94517</v>
      </c>
      <c r="F254" s="31" t="str">
        <f>+CONCATENATE(Rostr!R255)</f>
        <v>vanhenlee@aol.com</v>
      </c>
      <c r="G254" s="31" t="str">
        <f>Rostr!O255</f>
        <v>San Leandro Pattern Works</v>
      </c>
    </row>
    <row r="255" spans="1:7" x14ac:dyDescent="0.2">
      <c r="A255" s="30">
        <f>Rostr!A256</f>
        <v>315</v>
      </c>
      <c r="B255" s="31" t="str">
        <f>+CONCATENATE(Rostr!C256,", ",Rostr!B256," ",Rostr!D256," ",Rostr!A256)</f>
        <v>Zurich, Bob A.  315</v>
      </c>
      <c r="C255" s="31" t="str">
        <f>+CONCATENATE(Rostr!L256," ",Rostr!E256)</f>
        <v>798-6070 Joan</v>
      </c>
      <c r="D255" s="31" t="str">
        <f>Rostr!H256</f>
        <v>4461 Pinon Court</v>
      </c>
      <c r="E255" s="31" t="str">
        <f>+CONCATENATE(Rostr!I256," ",Rostr!K256)</f>
        <v>Concord 94521-4227</v>
      </c>
      <c r="F255" s="31" t="str">
        <f>+CONCATENATE(Rostr!R256)</f>
        <v>bzurich@astound.net</v>
      </c>
      <c r="G255" s="31" t="str">
        <f>Rostr!O256</f>
        <v>Safeway</v>
      </c>
    </row>
    <row r="256" spans="1:7" x14ac:dyDescent="0.2">
      <c r="A256" s="30">
        <f>Rostr!A257</f>
        <v>316</v>
      </c>
      <c r="B256" s="31" t="str">
        <f>+CONCATENATE(Rostr!C257,", ",Rostr!B257," ",Rostr!D257," ",Rostr!A257)</f>
        <v>Perry, Dennis  316</v>
      </c>
      <c r="C256" s="31" t="str">
        <f>+CONCATENATE(Rostr!L257," ",Rostr!E257)</f>
        <v xml:space="preserve">933-0601 </v>
      </c>
      <c r="D256" s="31" t="str">
        <f>Rostr!H257</f>
        <v>1295 Homestead Ave. Apt#29</v>
      </c>
      <c r="E256" s="31" t="str">
        <f>+CONCATENATE(Rostr!I257," ",Rostr!K257)</f>
        <v>Walnut Creek 94598-2230</v>
      </c>
      <c r="F256" s="31" t="str">
        <f>+CONCATENATE(Rostr!R257)</f>
        <v>dennisdiane@comcast.net</v>
      </c>
      <c r="G256" s="31" t="str">
        <f>Rostr!O257</f>
        <v>K/P Foundation</v>
      </c>
    </row>
    <row r="257" spans="1:7" x14ac:dyDescent="0.2">
      <c r="A257" s="30">
        <f>Rostr!A258</f>
        <v>371</v>
      </c>
      <c r="B257" s="31" t="str">
        <f>+CONCATENATE(Rostr!C258,", ",Rostr!B258," ",Rostr!D258," ",Rostr!A258)</f>
        <v>Honstein, Harry C. (Harry) 371</v>
      </c>
      <c r="C257" s="31" t="str">
        <f>+CONCATENATE(Rostr!L258," ",Rostr!E258)</f>
        <v>933-3374 Virginia</v>
      </c>
      <c r="D257" s="31" t="str">
        <f>Rostr!H258</f>
        <v>17 Allendale Court</v>
      </c>
      <c r="E257" s="31" t="str">
        <f>+CONCATENATE(Rostr!I258," ",Rostr!K258)</f>
        <v>Walnut Creek 94595-1401</v>
      </c>
      <c r="F257" s="31" t="str">
        <f>+CONCATENATE(Rostr!R258)</f>
        <v>honstein1@aol.com</v>
      </c>
      <c r="G257" s="31" t="str">
        <f>Rostr!O258</f>
        <v>Chevron</v>
      </c>
    </row>
    <row r="258" spans="1:7" x14ac:dyDescent="0.2">
      <c r="A258" s="30">
        <f>Rostr!A259</f>
        <v>372</v>
      </c>
      <c r="B258" s="31" t="str">
        <f>+CONCATENATE(Rostr!C259,", ",Rostr!B259," ",Rostr!D259," ",Rostr!A259)</f>
        <v>Regalia, Edmund (Ed) 372</v>
      </c>
      <c r="C258" s="31" t="str">
        <f>+CONCATENATE(Rostr!L259," ",Rostr!E259)</f>
        <v>934-6313 Gwen</v>
      </c>
      <c r="D258" s="31" t="str">
        <f>Rostr!H259</f>
        <v>1950 Whitecliff Court</v>
      </c>
      <c r="E258" s="31" t="str">
        <f>+CONCATENATE(Rostr!I259," ",Rostr!K259)</f>
        <v>Walnut Creek 94596-6226</v>
      </c>
      <c r="F258" s="31" t="str">
        <f>+CONCATENATE(Rostr!R259)</f>
        <v>edregwc@aol.com</v>
      </c>
      <c r="G258" s="31" t="str">
        <f>Rostr!O259</f>
        <v>Law Office</v>
      </c>
    </row>
    <row r="259" spans="1:7" x14ac:dyDescent="0.2">
      <c r="A259" s="30">
        <f>Rostr!A260</f>
        <v>374</v>
      </c>
      <c r="B259" s="31" t="str">
        <f>+CONCATENATE(Rostr!C260,", ",Rostr!B260," ",Rostr!D260," ",Rostr!A260)</f>
        <v>Bird, Francis H. (Frank) 374</v>
      </c>
      <c r="C259" s="31" t="str">
        <f>+CONCATENATE(Rostr!L260," ",Rostr!E260)</f>
        <v xml:space="preserve">  Esther</v>
      </c>
      <c r="D259" s="31" t="str">
        <f>Rostr!H260</f>
        <v>160 California Dr. "E"</v>
      </c>
      <c r="E259" s="31" t="str">
        <f>+CONCATENATE(Rostr!I260," ",Rostr!K260)</f>
        <v>Yountville 94599</v>
      </c>
      <c r="F259" s="31" t="str">
        <f>+CONCATENATE(Rostr!R260)</f>
        <v>tweetbrd1@juno.com</v>
      </c>
      <c r="G259" s="31" t="str">
        <f>Rostr!O260</f>
        <v>INACTIVE</v>
      </c>
    </row>
    <row r="260" spans="1:7" x14ac:dyDescent="0.2">
      <c r="A260" s="30">
        <f>Rostr!A261</f>
        <v>399</v>
      </c>
      <c r="B260" s="31" t="str">
        <f>+CONCATENATE(Rostr!C261,", ",Rostr!B261," ",Rostr!D261," ",Rostr!A261)</f>
        <v>Wilson, Robert L. (Bob) 399</v>
      </c>
      <c r="C260" s="31" t="str">
        <f>+CONCATENATE(Rostr!L261," ",Rostr!E261)</f>
        <v>429-1837 Joberta</v>
      </c>
      <c r="D260" s="31" t="str">
        <f>Rostr!H261</f>
        <v>3701 Sattler Drive</v>
      </c>
      <c r="E260" s="31" t="str">
        <f>+CONCATENATE(Rostr!I261," ",Rostr!K261)</f>
        <v>Concord 94519</v>
      </c>
      <c r="F260" s="31" t="str">
        <f>+CONCATENATE(Rostr!R261)</f>
        <v>bobwilsonxx@yahoo.com</v>
      </c>
      <c r="G260" s="31" t="str">
        <f>Rostr!O261</f>
        <v>Tera Corp.</v>
      </c>
    </row>
  </sheetData>
  <pageMargins left="0.7" right="0.7" top="0.75" bottom="0.75" header="0.3" footer="0.3"/>
  <pageSetup scale="78" fitToHeight="0" orientation="landscape" r:id="rId1"/>
  <headerFooter>
    <oddHeader xml:space="preserve">&amp;LSons in Retirement
&amp;CLas Trampas
Branch 116&amp;RBadge  Assignments
</oddHeader>
    <oddFooter>&amp;Las of &amp;D&amp;RPage 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Roster</vt:lpstr>
      <vt:lpstr>Log</vt:lpstr>
      <vt:lpstr>Rostr</vt:lpstr>
      <vt:lpstr>Logg</vt:lpstr>
      <vt:lpstr>BirthMo</vt:lpstr>
      <vt:lpstr>Active Ages</vt:lpstr>
      <vt:lpstr>90s</vt:lpstr>
      <vt:lpstr>Apform</vt:lpstr>
      <vt:lpstr>Bdir</vt:lpstr>
      <vt:lpstr>Ndir</vt:lpstr>
      <vt:lpstr>Bdraw</vt:lpstr>
      <vt:lpstr>avgage</vt:lpstr>
      <vt:lpstr>'90s'!Print_Area</vt:lpstr>
      <vt:lpstr>'Active Ages'!Print_Area</vt:lpstr>
      <vt:lpstr>Apform!Print_Area</vt:lpstr>
      <vt:lpstr>Bdir!Print_Area</vt:lpstr>
      <vt:lpstr>BirthMo!Print_Area</vt:lpstr>
      <vt:lpstr>Log!Print_Area</vt:lpstr>
      <vt:lpstr>Logg!Print_Area</vt:lpstr>
      <vt:lpstr>Ndir!Print_Area</vt:lpstr>
      <vt:lpstr>Rostr!Print_Area</vt:lpstr>
    </vt:vector>
  </TitlesOfParts>
  <Company>R. J. Thomson CPA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Thomson</dc:creator>
  <cp:lastModifiedBy>Phil Goff</cp:lastModifiedBy>
  <cp:lastPrinted>2015-11-16T23:25:29Z</cp:lastPrinted>
  <dcterms:created xsi:type="dcterms:W3CDTF">2009-01-16T22:30:51Z</dcterms:created>
  <dcterms:modified xsi:type="dcterms:W3CDTF">2016-01-01T18:51:41Z</dcterms:modified>
</cp:coreProperties>
</file>